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VETA\ПАСПОРТА\Наказ №127 від 27.12.2023\"/>
    </mc:Choice>
  </mc:AlternateContent>
  <bookViews>
    <workbookView xWindow="0" yWindow="0" windowWidth="20730" windowHeight="9735" tabRatio="0"/>
  </bookViews>
  <sheets>
    <sheet name="TDSheet" sheetId="1" r:id="rId1"/>
  </sheets>
  <externalReferences>
    <externalReference r:id="rId2"/>
  </externalReferences>
  <definedNames>
    <definedName name="_xlnm.Print_Area" localSheetId="0">TDSheet!$A$1:$S$103</definedName>
  </definedNames>
  <calcPr calcId="162913"/>
</workbook>
</file>

<file path=xl/calcChain.xml><?xml version="1.0" encoding="utf-8"?>
<calcChain xmlns="http://schemas.openxmlformats.org/spreadsheetml/2006/main">
  <c r="O83" i="1" l="1"/>
  <c r="O82" i="1"/>
  <c r="O81" i="1"/>
  <c r="O72" i="1"/>
  <c r="O71" i="1"/>
  <c r="O70" i="1"/>
  <c r="O69" i="1"/>
  <c r="O67" i="1" l="1"/>
  <c r="O66" i="1"/>
  <c r="L49" i="1"/>
  <c r="L48" i="1"/>
  <c r="R83" i="1" l="1"/>
  <c r="R70" i="1"/>
  <c r="R66" i="1" l="1"/>
  <c r="N48" i="1"/>
  <c r="R82" i="1"/>
  <c r="R72" i="1"/>
  <c r="R71" i="1"/>
  <c r="N49" i="1" l="1"/>
  <c r="N50" i="1" s="1"/>
  <c r="L50" i="1"/>
  <c r="R67" i="1"/>
  <c r="O65" i="1"/>
  <c r="O78" i="1" s="1"/>
  <c r="O56" i="1" l="1"/>
  <c r="L47" i="1"/>
  <c r="N47" i="1" s="1"/>
  <c r="R65" i="1"/>
  <c r="R78" i="1"/>
  <c r="R81" i="1"/>
  <c r="O68" i="1" l="1"/>
  <c r="R69" i="1"/>
  <c r="O57" i="1"/>
  <c r="R56" i="1"/>
  <c r="R57" i="1" s="1"/>
  <c r="O79" i="1" l="1"/>
  <c r="R79" i="1" s="1"/>
  <c r="R68" i="1"/>
</calcChain>
</file>

<file path=xl/sharedStrings.xml><?xml version="1.0" encoding="utf-8"?>
<sst xmlns="http://schemas.openxmlformats.org/spreadsheetml/2006/main" count="146" uniqueCount="95">
  <si>
    <t xml:space="preserve">ЗАТВЕРДЖЕНО </t>
  </si>
  <si>
    <t>Наказ Міністерства фінансів України 26 серпня 2014 року №836</t>
  </si>
  <si>
    <t>(у редакції наказу Міністерства фінансів України
від 29 грудня 2018 року № 1209)</t>
  </si>
  <si>
    <t xml:space="preserve">ЗАТВЕРДЖЕНО: </t>
  </si>
  <si>
    <t>ПАСПОРТ</t>
  </si>
  <si>
    <t>1.</t>
  </si>
  <si>
    <t>ДЕПАРТАМЕНТ КАПІТАЛЬНОГО БУДІВНИЦТВА ВІННИЦЬКОЇ МІСЬКОЇ РАДИ</t>
  </si>
  <si>
    <t xml:space="preserve">
</t>
  </si>
  <si>
    <t xml:space="preserve">(код Програмної класифікації видатків та кредитування місцевого бюджету)                                </t>
  </si>
  <si>
    <t>(найменування головного розпорядника коштів місцевого бюджету)</t>
  </si>
  <si>
    <t>(код за ЄДРПОУ)</t>
  </si>
  <si>
    <t>2.</t>
  </si>
  <si>
    <t xml:space="preserve">Департамент капітального будівництва Вінницької міської ради							</t>
  </si>
  <si>
    <t>(найменування відповідального виконавця)</t>
  </si>
  <si>
    <t>3.</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</si>
  <si>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</si>
  <si>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</si>
  <si>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</si>
  <si>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</si>
  <si>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</si>
  <si>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t>
  </si>
  <si>
    <t>5.</t>
  </si>
  <si>
    <t>Підстави для виконання бюджетної програми</t>
  </si>
  <si>
    <t>6.</t>
  </si>
  <si>
    <t>Цілі державної політики, на досягнення яких спрямована реалізація бюджетної програми</t>
  </si>
  <si>
    <t>№ з/п</t>
  </si>
  <si>
    <t>Цілі державної політики</t>
  </si>
  <si>
    <t>7.</t>
  </si>
  <si>
    <t>Мета бюджетної програми</t>
  </si>
  <si>
    <t>Забезпечення реалізації інвестиційних проектів</t>
  </si>
  <si>
    <t>8.</t>
  </si>
  <si>
    <t>Завдання бюджетної програми</t>
  </si>
  <si>
    <t>Завдання</t>
  </si>
  <si>
    <t>Будівництво "Вінницького регіонального клінічного лікувально-діагностичного центру серцево-судинної патології" по вул. Хмельницьке шосе в м. Вінниці</t>
  </si>
  <si>
    <t>9.</t>
  </si>
  <si>
    <t>Напрями використання бюджетних коштів</t>
  </si>
  <si>
    <t xml:space="preserve">гривень </t>
  </si>
  <si>
    <t>Загальний фонд</t>
  </si>
  <si>
    <t>Спеціальний фонд</t>
  </si>
  <si>
    <t>Усього</t>
  </si>
  <si>
    <t xml:space="preserve"> - за рахунок субвенції з державного бюджету на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</si>
  <si>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10. Перелік місцевих / регіональних програм, що виконуються у складі бюджетної програми</t>
  </si>
  <si>
    <t xml:space="preserve">Найменування місцевої / регіональної програми </t>
  </si>
  <si>
    <t>11. Результативні показники бюджетної програми</t>
  </si>
  <si>
    <t>Показники</t>
  </si>
  <si>
    <t>Одиниця виміру</t>
  </si>
  <si>
    <t>Джерело інформації</t>
  </si>
  <si>
    <t>Будівництво "Вінницького регіонального клінічного лікувально-діагностичного центру серцево-судинної паталогії" по вул.Хмельницьке шосе в м.Вінниці</t>
  </si>
  <si>
    <t>затрат</t>
  </si>
  <si>
    <t>Обсяг видатків на будівництво об'єктів, в тому числі</t>
  </si>
  <si>
    <t>грн.</t>
  </si>
  <si>
    <t>Рішення Вінницької міської ради від 24.12.2021 №706 "Про бюджет Вінницької міської територіальної громади на 2022 рік"</t>
  </si>
  <si>
    <t>Обсяг будівництва об'єкта</t>
  </si>
  <si>
    <t>кв. м.</t>
  </si>
  <si>
    <t xml:space="preserve">ПКД </t>
  </si>
  <si>
    <t>Загальна кошторисна вартість будівництва об'єктів</t>
  </si>
  <si>
    <t xml:space="preserve"> - за рахунок залишку субвенції з державного бюджету, що утворився по спеціальному фонду міського бюджету станом на 01.01.2021 р.</t>
  </si>
  <si>
    <t>продукту</t>
  </si>
  <si>
    <t>Кількість об'єктів будівництва</t>
  </si>
  <si>
    <t>од.</t>
  </si>
  <si>
    <t>Кількість договорів на консалтингові послуги, які планується надати</t>
  </si>
  <si>
    <t>ефективності</t>
  </si>
  <si>
    <t>Середні витрати на будівництво одного об'єкта в поточному році</t>
  </si>
  <si>
    <t>Розрахунок</t>
  </si>
  <si>
    <t>Середні витрати на оплату 1 договору консалтингових послуг</t>
  </si>
  <si>
    <t>якості</t>
  </si>
  <si>
    <t>Рівень готовності об'єктів будівництва на початок року</t>
  </si>
  <si>
    <t>відс.</t>
  </si>
  <si>
    <t>Рівень готовності об'єктів будівництва на кінець року</t>
  </si>
  <si>
    <t>Динаміка обсягу видатків на консалтингові послуги порівняно з попереднім роком</t>
  </si>
  <si>
    <t>(підпис)</t>
  </si>
  <si>
    <t>М.П.</t>
  </si>
  <si>
    <t>ДКБ</t>
  </si>
  <si>
    <t>02.02.2022 08:55:28</t>
  </si>
  <si>
    <t>Паспорт бюджетної програми 000000077 від 02.02.2022 08:34:07</t>
  </si>
  <si>
    <t>ПОГОДЖЕНО:</t>
  </si>
  <si>
    <t>Вінницької міської ради</t>
  </si>
  <si>
    <t xml:space="preserve">Департаменту капітального будівництва Вінницької міської ради
</t>
  </si>
  <si>
    <t>Наказ</t>
  </si>
  <si>
    <t>(Власне ім'я, ПРІЗВИЩЕ)</t>
  </si>
  <si>
    <t>Здійснення організації заходів з підготовки та реалізації інфраструктурних проектів будівництва в рамках реформування регіональних систем охорони здоров'я</t>
  </si>
  <si>
    <t>бюджетної програми місцевого бюджету на 2023 рік</t>
  </si>
  <si>
    <t xml:space="preserve">Бюджетний кодекс України  
Закон України "Про Державний бюджет України на 2023 рік". 
Рішення Вінницької міської ради від 23.12.2022 №1340 «Про бюджет Вінницької міської територіальної громади на 2023 рік» зі змінами.
Програма економічного та соціального розвитку Вінницької міської територіальної громади  на 2023 рік. (затверджена рішенням Вінницької міської ради від 23.12.22р. №1339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</si>
  <si>
    <t>Рішення Вінницької міської ради від 23.12.2023 №1340 "Про бюджет Вінницької міської територіальної громади на 2023 рік" зі змінами</t>
  </si>
  <si>
    <t xml:space="preserve"> - за рахунок залишку субвенції з державного бюджету,  що утворився по спеціальному фонду бюджету станом на 01.01.2023 р.</t>
  </si>
  <si>
    <t>"_______"  _____________________ 2023 р.</t>
  </si>
  <si>
    <t xml:space="preserve"> - за рахунок залишку субвенції з державного бюджету,  що утворився по спеціальному фонду  бюджету станом на 01.01.2023 р.</t>
  </si>
  <si>
    <t>Обсяг бюджетних призначень/бюджетних асигнувань  -   160 992 066,42 гривень, у тому числі загального фонду -  0 гривень та спеціального фонду -  160 992 066,42 гривень</t>
  </si>
  <si>
    <t>Програма економічного і соціального розвитку Вінницької міської територіальної громади на 2023 рік</t>
  </si>
  <si>
    <t>Обсяг видатків на консалтингові послуги, в тому числі</t>
  </si>
  <si>
    <t>Денис МАЗУРЕНКО</t>
  </si>
  <si>
    <t>Антоніна ЛЕСЬ</t>
  </si>
  <si>
    <t>Директор департаменту капітального будівництва</t>
  </si>
  <si>
    <t>Директор департаменту  фінансів</t>
  </si>
  <si>
    <t>27 грудня  2023   року №127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</si>
</sst>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0&quot;    &quot;"/>
    <numFmt numFmtId="165" formatCode="0&quot;  &quot;"/>
    <numFmt numFmtId="166" formatCode="0000&quot;    &quot;"/>
    <numFmt numFmtId="167" formatCode="00000000000"/>
    <numFmt numFmtId="168" formatCode="0.0"/>
  </numFmts>
  <fonts count="18" x14ac:knownFonts="1">
    <font>
      <sz val="8"/>
      <name val="Arial"/>
      <family val="2"/>
    </font>
    <font>
      <b/>
      <sz val="8"/>
      <name val="Arial"/>
      <family val="2"/>
      <charset val="204"/>
    </font>
    <font>
      <b/>
      <sz val="9"/>
      <name val="Arial"/>
      <family val="2"/>
      <charset val="204"/>
    </font>
    <font>
      <i/>
      <sz val="9"/>
      <name val="Arial"/>
      <family val="2"/>
      <charset val="204"/>
    </font>
    <font>
      <sz val="6"/>
      <name val="Arial"/>
      <family val="2"/>
      <charset val="204"/>
    </font>
    <font>
      <sz val="8"/>
      <name val="Arial"/>
      <family val="2"/>
      <charset val="204"/>
    </font>
    <font>
      <b/>
      <sz val="8"/>
      <name val="Arial"/>
      <family val="2"/>
    </font>
    <font>
      <b/>
      <sz val="9"/>
      <name val="Arial"/>
      <family val="2"/>
    </font>
    <font>
      <i/>
      <sz val="8"/>
      <name val="Arial"/>
      <family val="2"/>
    </font>
    <font>
      <sz val="7"/>
      <name val="Arial"/>
      <family val="2"/>
    </font>
    <font>
      <b/>
      <sz val="10"/>
      <name val="Arial"/>
      <family val="2"/>
    </font>
    <font>
      <sz val="10"/>
      <name val="Arial"/>
      <family val="2"/>
    </font>
    <font>
      <b/>
      <sz val="12"/>
      <name val="Arial"/>
      <family val="2"/>
    </font>
    <font>
      <b/>
      <i/>
      <sz val="12"/>
      <name val="Arial"/>
      <family val="2"/>
    </font>
    <font>
      <i/>
      <sz val="9"/>
      <name val="Arial"/>
      <family val="2"/>
    </font>
    <font>
      <sz val="8"/>
      <color rgb="FFFF0000"/>
      <name val="Arial"/>
      <family val="2"/>
    </font>
    <font>
      <b/>
      <i/>
      <sz val="9"/>
      <name val="Arial"/>
      <family val="2"/>
    </font>
    <font>
      <b/>
      <sz val="9"/>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s>
  <cellStyleXfs count="1">
    <xf numFmtId="0" fontId="0" fillId="0" borderId="0"/>
  </cellStyleXfs>
  <cellXfs count="136">
    <xf numFmtId="0" fontId="0" fillId="0" borderId="0" xfId="0"/>
    <xf numFmtId="0" fontId="0" fillId="0" borderId="0" xfId="0" applyAlignment="1">
      <alignment horizontal="left"/>
    </xf>
    <xf numFmtId="0" fontId="0" fillId="2" borderId="0" xfId="0" applyNumberFormat="1" applyFill="1" applyAlignment="1">
      <alignment horizontal="left" wrapText="1"/>
    </xf>
    <xf numFmtId="0" fontId="0" fillId="2" borderId="0" xfId="0" applyNumberFormat="1" applyFill="1" applyAlignment="1">
      <alignment horizontal="left"/>
    </xf>
    <xf numFmtId="0" fontId="1" fillId="2" borderId="0" xfId="0" applyNumberFormat="1" applyFont="1" applyFill="1" applyAlignment="1">
      <alignment horizontal="center"/>
    </xf>
    <xf numFmtId="0" fontId="0" fillId="0" borderId="0" xfId="0" applyNumberFormat="1" applyAlignment="1">
      <alignment horizontal="left" vertical="center"/>
    </xf>
    <xf numFmtId="0" fontId="4" fillId="0" borderId="0" xfId="0" applyFont="1" applyAlignment="1">
      <alignment horizontal="left"/>
    </xf>
    <xf numFmtId="0" fontId="5" fillId="0" borderId="0" xfId="0" applyFont="1" applyAlignment="1">
      <alignment horizontal="left"/>
    </xf>
    <xf numFmtId="0" fontId="5" fillId="0" borderId="0" xfId="0" applyFont="1" applyAlignment="1">
      <alignment horizontal="left" wrapText="1"/>
    </xf>
    <xf numFmtId="0" fontId="5" fillId="0" borderId="0" xfId="0" applyFont="1" applyBorder="1" applyAlignment="1">
      <alignment horizontal="center" vertical="top"/>
    </xf>
    <xf numFmtId="0" fontId="2" fillId="3" borderId="0" xfId="0" applyFont="1" applyFill="1" applyAlignment="1">
      <alignment horizontal="left"/>
    </xf>
    <xf numFmtId="0" fontId="6" fillId="0" borderId="0" xfId="0" applyFont="1" applyAlignment="1">
      <alignment horizontal="left"/>
    </xf>
    <xf numFmtId="0" fontId="0" fillId="0" borderId="0" xfId="0" applyFont="1" applyAlignment="1">
      <alignment horizontal="left"/>
    </xf>
    <xf numFmtId="0" fontId="0" fillId="0" borderId="0" xfId="0" applyFont="1"/>
    <xf numFmtId="0" fontId="0" fillId="3" borderId="0" xfId="0" applyFont="1" applyFill="1" applyAlignment="1">
      <alignment horizontal="left"/>
    </xf>
    <xf numFmtId="0" fontId="0" fillId="3" borderId="0" xfId="0" applyFont="1" applyFill="1"/>
    <xf numFmtId="0" fontId="0" fillId="3" borderId="1" xfId="0" applyNumberFormat="1" applyFont="1" applyFill="1" applyBorder="1" applyAlignment="1">
      <alignment horizontal="center" vertical="center" wrapText="1"/>
    </xf>
    <xf numFmtId="0" fontId="0" fillId="0" borderId="0" xfId="0" applyNumberFormat="1" applyFont="1" applyAlignment="1">
      <alignment horizontal="left" wrapText="1"/>
    </xf>
    <xf numFmtId="0" fontId="0" fillId="0" borderId="2" xfId="0" applyNumberFormat="1" applyFont="1" applyBorder="1" applyAlignment="1">
      <alignment horizontal="center" vertical="top"/>
    </xf>
    <xf numFmtId="0" fontId="0" fillId="0" borderId="2" xfId="0" applyFont="1" applyBorder="1" applyAlignment="1">
      <alignment horizontal="left"/>
    </xf>
    <xf numFmtId="2" fontId="0" fillId="0" borderId="0" xfId="0" applyNumberFormat="1"/>
    <xf numFmtId="0" fontId="10" fillId="0" borderId="0" xfId="0" applyFont="1" applyAlignment="1">
      <alignment horizontal="left"/>
    </xf>
    <xf numFmtId="0" fontId="6" fillId="0" borderId="0" xfId="0" applyNumberFormat="1" applyFont="1" applyAlignment="1">
      <alignment horizontal="left" wrapText="1"/>
    </xf>
    <xf numFmtId="0" fontId="6" fillId="3" borderId="0" xfId="0" applyNumberFormat="1" applyFont="1" applyFill="1" applyAlignment="1">
      <alignment horizontal="left" vertical="top"/>
    </xf>
    <xf numFmtId="0" fontId="0" fillId="3" borderId="0" xfId="0" applyNumberFormat="1" applyFont="1" applyFill="1" applyAlignment="1">
      <alignment horizontal="center"/>
    </xf>
    <xf numFmtId="0" fontId="15" fillId="3" borderId="0" xfId="0" applyFont="1" applyFill="1"/>
    <xf numFmtId="0" fontId="15" fillId="3" borderId="0" xfId="0" applyFont="1" applyFill="1" applyAlignment="1">
      <alignment horizontal="left"/>
    </xf>
    <xf numFmtId="0" fontId="15" fillId="3" borderId="0" xfId="0" applyNumberFormat="1" applyFont="1" applyFill="1" applyAlignment="1">
      <alignment horizontal="left" wrapText="1"/>
    </xf>
    <xf numFmtId="0" fontId="15" fillId="3" borderId="0" xfId="0" applyNumberFormat="1" applyFont="1" applyFill="1" applyAlignment="1">
      <alignment horizontal="left"/>
    </xf>
    <xf numFmtId="0" fontId="6" fillId="3" borderId="0" xfId="0" applyFont="1" applyFill="1" applyAlignment="1">
      <alignment horizontal="left"/>
    </xf>
    <xf numFmtId="0" fontId="7" fillId="3" borderId="18" xfId="0" applyNumberFormat="1" applyFont="1" applyFill="1" applyBorder="1" applyAlignment="1">
      <alignment horizontal="center" vertical="center" wrapText="1"/>
    </xf>
    <xf numFmtId="0" fontId="4" fillId="3" borderId="0" xfId="0" applyFont="1" applyFill="1" applyAlignment="1">
      <alignment horizontal="left"/>
    </xf>
    <xf numFmtId="1" fontId="6" fillId="3" borderId="18" xfId="0" applyNumberFormat="1" applyFont="1" applyFill="1" applyBorder="1" applyAlignment="1">
      <alignment horizontal="center"/>
    </xf>
    <xf numFmtId="0" fontId="6" fillId="3" borderId="0" xfId="0" applyNumberFormat="1" applyFont="1" applyFill="1" applyAlignment="1">
      <alignment horizontal="left"/>
    </xf>
    <xf numFmtId="0" fontId="0" fillId="3" borderId="0" xfId="0" applyNumberFormat="1" applyFont="1" applyFill="1" applyAlignment="1">
      <alignment horizontal="left"/>
    </xf>
    <xf numFmtId="0" fontId="6" fillId="3" borderId="0" xfId="0" applyNumberFormat="1" applyFont="1" applyFill="1" applyAlignment="1">
      <alignment horizontal="center"/>
    </xf>
    <xf numFmtId="0" fontId="0" fillId="3" borderId="0" xfId="0" applyNumberFormat="1" applyFont="1" applyFill="1" applyAlignment="1">
      <alignment horizontal="left" wrapText="1"/>
    </xf>
    <xf numFmtId="0" fontId="3" fillId="0" borderId="0" xfId="0" applyFont="1" applyAlignment="1">
      <alignment horizontal="left" wrapText="1"/>
    </xf>
    <xf numFmtId="1" fontId="0" fillId="3" borderId="0" xfId="0" applyNumberFormat="1" applyFont="1" applyFill="1" applyAlignment="1">
      <alignment horizontal="right"/>
    </xf>
    <xf numFmtId="0" fontId="0" fillId="3" borderId="0" xfId="0" applyFont="1" applyFill="1" applyAlignment="1">
      <alignment horizontal="left"/>
    </xf>
    <xf numFmtId="0" fontId="3" fillId="0" borderId="28" xfId="0" applyFont="1" applyBorder="1" applyAlignment="1">
      <alignment horizontal="center"/>
    </xf>
    <xf numFmtId="0" fontId="0" fillId="0" borderId="0" xfId="0" applyNumberFormat="1" applyFont="1" applyAlignment="1">
      <alignment horizontal="center" vertical="top"/>
    </xf>
    <xf numFmtId="0" fontId="17" fillId="3" borderId="0" xfId="0" applyFont="1" applyFill="1" applyBorder="1" applyAlignment="1" applyProtection="1">
      <alignment horizontal="left" vertical="top" wrapText="1"/>
    </xf>
    <xf numFmtId="0" fontId="9" fillId="0" borderId="0" xfId="0" applyNumberFormat="1" applyFont="1" applyAlignment="1">
      <alignment horizontal="right"/>
    </xf>
    <xf numFmtId="0" fontId="9" fillId="0" borderId="0" xfId="0" applyNumberFormat="1" applyFont="1" applyAlignment="1">
      <alignment horizontal="left" wrapText="1"/>
    </xf>
    <xf numFmtId="0" fontId="10" fillId="0" borderId="0" xfId="0" applyFont="1" applyAlignment="1">
      <alignment horizontal="left"/>
    </xf>
    <xf numFmtId="0" fontId="12" fillId="0" borderId="0" xfId="0" applyNumberFormat="1" applyFont="1" applyAlignment="1">
      <alignment horizontal="center" wrapText="1"/>
    </xf>
    <xf numFmtId="0" fontId="13" fillId="0" borderId="0" xfId="0" applyNumberFormat="1" applyFont="1" applyAlignment="1">
      <alignment horizontal="center"/>
    </xf>
    <xf numFmtId="0" fontId="11" fillId="3" borderId="0" xfId="0" applyFont="1" applyFill="1" applyAlignment="1">
      <alignment horizontal="left" vertical="top" wrapText="1"/>
    </xf>
    <xf numFmtId="1" fontId="6" fillId="0" borderId="0" xfId="0" applyNumberFormat="1" applyFont="1" applyAlignment="1">
      <alignment horizontal="center" wrapText="1"/>
    </xf>
    <xf numFmtId="0" fontId="14" fillId="0" borderId="0" xfId="0" applyFont="1" applyAlignment="1">
      <alignment horizontal="left" vertical="top"/>
    </xf>
    <xf numFmtId="0" fontId="6" fillId="0" borderId="2" xfId="0" applyNumberFormat="1" applyFont="1" applyBorder="1" applyAlignment="1">
      <alignment horizontal="center" wrapText="1"/>
    </xf>
    <xf numFmtId="164" fontId="6" fillId="0" borderId="2" xfId="0" applyNumberFormat="1" applyFont="1" applyBorder="1" applyAlignment="1">
      <alignment horizontal="center" wrapText="1"/>
    </xf>
    <xf numFmtId="0" fontId="0" fillId="0" borderId="5" xfId="0" applyNumberFormat="1" applyFont="1" applyBorder="1" applyAlignment="1">
      <alignment horizontal="center" vertical="top" wrapText="1"/>
    </xf>
    <xf numFmtId="0" fontId="0" fillId="0" borderId="0" xfId="0" applyNumberFormat="1" applyFont="1" applyAlignment="1">
      <alignment horizontal="center" vertical="top" wrapText="1"/>
    </xf>
    <xf numFmtId="0" fontId="6" fillId="3" borderId="0" xfId="0" applyNumberFormat="1" applyFont="1" applyFill="1" applyAlignment="1">
      <alignment horizontal="left" wrapText="1"/>
    </xf>
    <xf numFmtId="165" fontId="6" fillId="0" borderId="0" xfId="0" applyNumberFormat="1" applyFont="1" applyAlignment="1">
      <alignment horizontal="center" wrapText="1"/>
    </xf>
    <xf numFmtId="1" fontId="6" fillId="0" borderId="2" xfId="0" applyNumberFormat="1" applyFont="1" applyBorder="1" applyAlignment="1">
      <alignment horizontal="center" wrapText="1"/>
    </xf>
    <xf numFmtId="166" fontId="6" fillId="0" borderId="2" xfId="0" applyNumberFormat="1" applyFont="1" applyBorder="1" applyAlignment="1">
      <alignment horizontal="center" wrapText="1"/>
    </xf>
    <xf numFmtId="0" fontId="6" fillId="0" borderId="2" xfId="0" applyNumberFormat="1" applyFont="1" applyBorder="1" applyAlignment="1">
      <alignment horizontal="left" wrapText="1"/>
    </xf>
    <xf numFmtId="167" fontId="6" fillId="0" borderId="2" xfId="0" applyNumberFormat="1" applyFont="1" applyBorder="1" applyAlignment="1">
      <alignment horizontal="center" wrapText="1"/>
    </xf>
    <xf numFmtId="0" fontId="6" fillId="3" borderId="0" xfId="0" applyNumberFormat="1" applyFont="1" applyFill="1" applyAlignment="1">
      <alignment horizontal="left"/>
    </xf>
    <xf numFmtId="0" fontId="0" fillId="3" borderId="0" xfId="0" applyNumberFormat="1" applyFont="1" applyFill="1" applyAlignment="1">
      <alignment horizontal="left" wrapText="1"/>
    </xf>
    <xf numFmtId="0" fontId="6" fillId="3" borderId="3" xfId="0" applyFont="1" applyFill="1" applyBorder="1" applyAlignment="1">
      <alignment horizontal="left"/>
    </xf>
    <xf numFmtId="0" fontId="6" fillId="3" borderId="4" xfId="0" applyNumberFormat="1" applyFont="1" applyFill="1" applyBorder="1" applyAlignment="1">
      <alignment horizontal="center"/>
    </xf>
    <xf numFmtId="1" fontId="0" fillId="3" borderId="1" xfId="0" applyNumberFormat="1" applyFont="1" applyFill="1" applyBorder="1" applyAlignment="1">
      <alignment horizontal="center" wrapText="1"/>
    </xf>
    <xf numFmtId="0" fontId="0" fillId="3" borderId="1" xfId="0" applyNumberFormat="1" applyFont="1" applyFill="1" applyBorder="1" applyAlignment="1">
      <alignment horizontal="left" wrapText="1"/>
    </xf>
    <xf numFmtId="0" fontId="6" fillId="3" borderId="0" xfId="0" applyNumberFormat="1" applyFont="1" applyFill="1" applyAlignment="1">
      <alignment horizontal="left" vertical="top" wrapText="1"/>
    </xf>
    <xf numFmtId="0" fontId="0" fillId="3" borderId="0" xfId="0" applyNumberFormat="1" applyFont="1" applyFill="1" applyAlignment="1">
      <alignment horizontal="left" vertical="top" wrapText="1"/>
    </xf>
    <xf numFmtId="1" fontId="6" fillId="3" borderId="3" xfId="0" applyNumberFormat="1" applyFont="1" applyFill="1" applyBorder="1" applyAlignment="1">
      <alignment horizontal="center"/>
    </xf>
    <xf numFmtId="1" fontId="6" fillId="3" borderId="17" xfId="0" applyNumberFormat="1" applyFont="1" applyFill="1" applyBorder="1" applyAlignment="1">
      <alignment horizontal="center"/>
    </xf>
    <xf numFmtId="1" fontId="6" fillId="3" borderId="18" xfId="0" applyNumberFormat="1" applyFont="1" applyFill="1" applyBorder="1" applyAlignment="1">
      <alignment horizontal="center"/>
    </xf>
    <xf numFmtId="1" fontId="6" fillId="3" borderId="4" xfId="0" applyNumberFormat="1" applyFont="1" applyFill="1" applyBorder="1" applyAlignment="1">
      <alignment horizontal="center"/>
    </xf>
    <xf numFmtId="0" fontId="6" fillId="3" borderId="0" xfId="0" applyNumberFormat="1" applyFont="1" applyFill="1" applyAlignment="1">
      <alignment horizontal="center"/>
    </xf>
    <xf numFmtId="0" fontId="6" fillId="3" borderId="0" xfId="0" applyNumberFormat="1" applyFont="1" applyFill="1" applyAlignment="1">
      <alignment horizontal="center" vertical="center" wrapText="1"/>
    </xf>
    <xf numFmtId="0" fontId="6" fillId="3" borderId="6" xfId="0" applyNumberFormat="1" applyFont="1" applyFill="1" applyBorder="1" applyAlignment="1">
      <alignment horizontal="center" vertical="center" wrapText="1"/>
    </xf>
    <xf numFmtId="0" fontId="6" fillId="3" borderId="10" xfId="0" applyNumberFormat="1" applyFont="1" applyFill="1" applyBorder="1" applyAlignment="1">
      <alignment horizontal="center" vertical="center" wrapText="1"/>
    </xf>
    <xf numFmtId="0" fontId="6" fillId="3" borderId="11" xfId="0" applyNumberFormat="1" applyFont="1" applyFill="1" applyBorder="1" applyAlignment="1">
      <alignment horizontal="center" vertical="center" wrapText="1"/>
    </xf>
    <xf numFmtId="0" fontId="6" fillId="3" borderId="7" xfId="0" applyNumberFormat="1" applyFont="1" applyFill="1" applyBorder="1" applyAlignment="1">
      <alignment horizontal="center" vertical="center" wrapText="1"/>
    </xf>
    <xf numFmtId="0" fontId="6" fillId="3" borderId="12" xfId="0" applyNumberFormat="1" applyFont="1" applyFill="1" applyBorder="1" applyAlignment="1">
      <alignment horizontal="center" vertical="center" wrapText="1"/>
    </xf>
    <xf numFmtId="0" fontId="6" fillId="3" borderId="13" xfId="0" applyNumberFormat="1" applyFont="1" applyFill="1" applyBorder="1" applyAlignment="1">
      <alignment horizontal="center" vertical="center" wrapText="1"/>
    </xf>
    <xf numFmtId="0" fontId="6" fillId="3" borderId="8" xfId="0" applyNumberFormat="1" applyFont="1" applyFill="1" applyBorder="1" applyAlignment="1">
      <alignment horizontal="center" vertical="center" wrapText="1"/>
    </xf>
    <xf numFmtId="0" fontId="6" fillId="3" borderId="14" xfId="0" applyNumberFormat="1" applyFont="1" applyFill="1" applyBorder="1" applyAlignment="1">
      <alignment horizontal="center" vertical="center" wrapText="1"/>
    </xf>
    <xf numFmtId="0" fontId="6" fillId="3" borderId="15" xfId="0" applyNumberFormat="1" applyFont="1" applyFill="1" applyBorder="1" applyAlignment="1">
      <alignment horizontal="center" vertical="center" wrapText="1"/>
    </xf>
    <xf numFmtId="0" fontId="6" fillId="3" borderId="9" xfId="0" applyNumberFormat="1" applyFont="1" applyFill="1" applyBorder="1" applyAlignment="1">
      <alignment horizontal="center" vertical="center"/>
    </xf>
    <xf numFmtId="0" fontId="6" fillId="3" borderId="12" xfId="0" applyNumberFormat="1" applyFont="1" applyFill="1" applyBorder="1" applyAlignment="1">
      <alignment horizontal="center" vertical="center"/>
    </xf>
    <xf numFmtId="0" fontId="6" fillId="3" borderId="16" xfId="0" applyNumberFormat="1" applyFont="1" applyFill="1" applyBorder="1" applyAlignment="1">
      <alignment horizontal="center" vertical="center"/>
    </xf>
    <xf numFmtId="0" fontId="6" fillId="3" borderId="0" xfId="0" applyNumberFormat="1" applyFont="1" applyFill="1" applyAlignment="1">
      <alignment horizontal="center" vertical="center"/>
    </xf>
    <xf numFmtId="0" fontId="6" fillId="3" borderId="22" xfId="0" applyNumberFormat="1" applyFont="1" applyFill="1" applyBorder="1" applyAlignment="1">
      <alignment horizontal="right" vertical="center" wrapText="1"/>
    </xf>
    <xf numFmtId="4" fontId="6" fillId="3" borderId="22" xfId="0" applyNumberFormat="1" applyFont="1" applyFill="1" applyBorder="1" applyAlignment="1">
      <alignment horizontal="right" vertical="center" wrapText="1"/>
    </xf>
    <xf numFmtId="0" fontId="6" fillId="3" borderId="0" xfId="0" applyNumberFormat="1" applyFont="1" applyFill="1" applyAlignment="1">
      <alignment horizontal="right" vertical="center" wrapText="1"/>
    </xf>
    <xf numFmtId="0" fontId="0" fillId="3" borderId="0" xfId="0" applyNumberFormat="1" applyFont="1" applyFill="1" applyAlignment="1">
      <alignment horizontal="left"/>
    </xf>
    <xf numFmtId="1" fontId="0" fillId="3" borderId="1" xfId="0" applyNumberFormat="1" applyFont="1" applyFill="1" applyBorder="1" applyAlignment="1">
      <alignment horizontal="center" vertical="center" wrapText="1"/>
    </xf>
    <xf numFmtId="0" fontId="0" fillId="3" borderId="22" xfId="0" applyNumberFormat="1" applyFont="1" applyFill="1" applyBorder="1" applyAlignment="1">
      <alignment horizontal="left" vertical="center" wrapText="1"/>
    </xf>
    <xf numFmtId="0" fontId="0" fillId="3" borderId="1" xfId="0" applyNumberFormat="1" applyFont="1" applyFill="1" applyBorder="1" applyAlignment="1">
      <alignment horizontal="right" vertical="center" wrapText="1"/>
    </xf>
    <xf numFmtId="4" fontId="0" fillId="3" borderId="1" xfId="0" applyNumberFormat="1" applyFont="1" applyFill="1" applyBorder="1" applyAlignment="1">
      <alignment horizontal="right" vertical="center" wrapText="1"/>
    </xf>
    <xf numFmtId="0" fontId="0" fillId="3" borderId="0" xfId="0" applyNumberFormat="1" applyFont="1" applyFill="1" applyAlignment="1">
      <alignment horizontal="right" vertical="center" wrapText="1"/>
    </xf>
    <xf numFmtId="0" fontId="6" fillId="3" borderId="25" xfId="0" applyNumberFormat="1" applyFont="1" applyFill="1" applyBorder="1" applyAlignment="1">
      <alignment horizontal="center"/>
    </xf>
    <xf numFmtId="0" fontId="6" fillId="3" borderId="23" xfId="0" applyNumberFormat="1" applyFont="1" applyFill="1" applyBorder="1" applyAlignment="1">
      <alignment horizontal="center"/>
    </xf>
    <xf numFmtId="0" fontId="6" fillId="3" borderId="24" xfId="0" applyNumberFormat="1" applyFont="1" applyFill="1" applyBorder="1" applyAlignment="1">
      <alignment horizontal="center"/>
    </xf>
    <xf numFmtId="4" fontId="0" fillId="3" borderId="22" xfId="0" applyNumberFormat="1" applyFont="1" applyFill="1" applyBorder="1" applyAlignment="1">
      <alignment horizontal="right" vertical="center" wrapText="1"/>
    </xf>
    <xf numFmtId="0" fontId="0" fillId="3" borderId="1" xfId="0" applyFont="1" applyFill="1" applyBorder="1" applyAlignment="1">
      <alignment horizontal="left"/>
    </xf>
    <xf numFmtId="0" fontId="6" fillId="3" borderId="1" xfId="0" applyNumberFormat="1" applyFont="1" applyFill="1" applyBorder="1" applyAlignment="1">
      <alignment horizontal="right" vertical="center" wrapText="1"/>
    </xf>
    <xf numFmtId="4" fontId="6" fillId="3" borderId="1" xfId="0" applyNumberFormat="1" applyFont="1" applyFill="1" applyBorder="1" applyAlignment="1">
      <alignment horizontal="right" vertical="center" wrapText="1"/>
    </xf>
    <xf numFmtId="0" fontId="8" fillId="3" borderId="1" xfId="0" applyNumberFormat="1" applyFont="1" applyFill="1" applyBorder="1" applyAlignment="1">
      <alignment horizontal="left" vertical="center" wrapText="1"/>
    </xf>
    <xf numFmtId="0" fontId="0" fillId="3" borderId="1" xfId="0" applyNumberFormat="1" applyFont="1" applyFill="1" applyBorder="1" applyAlignment="1">
      <alignment horizontal="left" vertical="center" wrapText="1"/>
    </xf>
    <xf numFmtId="3" fontId="8" fillId="3" borderId="1" xfId="0" applyNumberFormat="1" applyFont="1" applyFill="1" applyBorder="1" applyAlignment="1">
      <alignment horizontal="right" vertical="center" wrapText="1"/>
    </xf>
    <xf numFmtId="1"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wrapText="1"/>
    </xf>
    <xf numFmtId="1" fontId="0" fillId="3" borderId="1" xfId="0" applyNumberFormat="1" applyFont="1" applyFill="1" applyBorder="1" applyAlignment="1">
      <alignment horizontal="right" vertical="center" wrapText="1"/>
    </xf>
    <xf numFmtId="0" fontId="6" fillId="3" borderId="1" xfId="0" applyNumberFormat="1" applyFont="1" applyFill="1" applyBorder="1" applyAlignment="1">
      <alignment horizontal="left" vertical="center"/>
    </xf>
    <xf numFmtId="0" fontId="0" fillId="3" borderId="1" xfId="0" applyNumberFormat="1" applyFont="1" applyFill="1" applyBorder="1" applyAlignment="1">
      <alignment horizontal="left" vertical="center"/>
    </xf>
    <xf numFmtId="3" fontId="0" fillId="3" borderId="1" xfId="0" applyNumberFormat="1" applyFont="1" applyFill="1" applyBorder="1" applyAlignment="1">
      <alignment horizontal="right" vertical="center" wrapText="1"/>
    </xf>
    <xf numFmtId="168" fontId="0" fillId="3" borderId="1" xfId="0" applyNumberFormat="1" applyFont="1" applyFill="1" applyBorder="1" applyAlignment="1">
      <alignment horizontal="right" vertical="center" wrapText="1"/>
    </xf>
    <xf numFmtId="0" fontId="14" fillId="0" borderId="0" xfId="0" applyNumberFormat="1" applyFont="1" applyAlignment="1">
      <alignment horizontal="center"/>
    </xf>
    <xf numFmtId="0" fontId="14" fillId="0" borderId="2" xfId="0" applyNumberFormat="1" applyFont="1" applyBorder="1" applyAlignment="1">
      <alignment horizontal="center"/>
    </xf>
    <xf numFmtId="0" fontId="4" fillId="3" borderId="0" xfId="0" applyFont="1" applyFill="1" applyAlignment="1">
      <alignment horizontal="left"/>
    </xf>
    <xf numFmtId="0" fontId="0" fillId="3" borderId="0" xfId="0" applyFont="1" applyFill="1" applyAlignment="1">
      <alignment horizontal="left"/>
    </xf>
    <xf numFmtId="0" fontId="16" fillId="0" borderId="0" xfId="0" applyFont="1" applyAlignment="1">
      <alignment horizontal="left"/>
    </xf>
    <xf numFmtId="0" fontId="14" fillId="0" borderId="0" xfId="0" applyFont="1" applyAlignment="1">
      <alignment horizontal="left" wrapText="1"/>
    </xf>
    <xf numFmtId="0" fontId="5" fillId="0" borderId="27" xfId="0" applyFont="1" applyBorder="1" applyAlignment="1">
      <alignment horizontal="center" vertical="top"/>
    </xf>
    <xf numFmtId="0" fontId="17" fillId="3" borderId="0" xfId="0" applyFont="1" applyFill="1" applyBorder="1" applyAlignment="1" applyProtection="1">
      <alignment horizontal="center" vertical="center" wrapText="1"/>
    </xf>
    <xf numFmtId="0" fontId="14" fillId="0" borderId="0" xfId="0" applyNumberFormat="1" applyFont="1" applyAlignment="1">
      <alignment horizontal="left" wrapText="1"/>
    </xf>
    <xf numFmtId="4" fontId="8" fillId="3" borderId="1" xfId="0" applyNumberFormat="1" applyFont="1" applyFill="1" applyBorder="1" applyAlignment="1">
      <alignment horizontal="right" vertical="center" wrapText="1"/>
    </xf>
    <xf numFmtId="1" fontId="0" fillId="3" borderId="19" xfId="0" applyNumberFormat="1" applyFont="1" applyFill="1" applyBorder="1" applyAlignment="1">
      <alignment horizontal="left" wrapText="1"/>
    </xf>
    <xf numFmtId="1" fontId="0" fillId="3" borderId="20" xfId="0" applyNumberFormat="1" applyFont="1" applyFill="1" applyBorder="1" applyAlignment="1">
      <alignment horizontal="left" wrapText="1"/>
    </xf>
    <xf numFmtId="1" fontId="0" fillId="3" borderId="21" xfId="0" applyNumberFormat="1" applyFont="1" applyFill="1" applyBorder="1" applyAlignment="1">
      <alignment horizontal="left" wrapText="1"/>
    </xf>
    <xf numFmtId="1" fontId="0" fillId="3" borderId="19" xfId="0" applyNumberFormat="1" applyFont="1" applyFill="1" applyBorder="1" applyAlignment="1">
      <alignment horizontal="center" wrapText="1"/>
    </xf>
    <xf numFmtId="1" fontId="0" fillId="3" borderId="21" xfId="0" applyNumberFormat="1" applyFont="1" applyFill="1" applyBorder="1" applyAlignment="1">
      <alignment horizontal="center" wrapText="1"/>
    </xf>
    <xf numFmtId="1" fontId="6" fillId="3" borderId="26" xfId="0" applyNumberFormat="1" applyFont="1" applyFill="1" applyBorder="1" applyAlignment="1">
      <alignment horizontal="center"/>
    </xf>
    <xf numFmtId="0" fontId="6" fillId="3" borderId="0" xfId="0" applyFont="1" applyFill="1" applyAlignment="1">
      <alignment horizontal="left"/>
    </xf>
    <xf numFmtId="0" fontId="7" fillId="3" borderId="3" xfId="0" applyNumberFormat="1" applyFont="1" applyFill="1" applyBorder="1" applyAlignment="1">
      <alignment horizontal="center" vertical="center" wrapText="1"/>
    </xf>
    <xf numFmtId="0" fontId="7" fillId="3" borderId="7"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6" fillId="3" borderId="18" xfId="0" applyNumberFormat="1" applyFont="1" applyFill="1" applyBorder="1" applyAlignment="1">
      <alignment horizontal="center" vertical="center"/>
    </xf>
    <xf numFmtId="0" fontId="7" fillId="3" borderId="4" xfId="0" applyNumberFormat="1" applyFont="1" applyFill="1" applyBorder="1" applyAlignment="1">
      <alignment horizontal="center" vertical="center"/>
    </xf>
  </cellXfs>
  <cellStyles count="1">
    <cellStyle name="Звичайни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36AC2"/>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4;&#1086;&#1074;&#1110;&#1076;&#1082;&#1072;_&#1110;&#1085;&#1074;&#1077;&#1089;&#1090;%20&#1086;&#1073;&#1108;&#1082;&#1090;_7365%20&#1085;&#1072;%2014.12.2023%20&#1088;.%20%20&#1074;&#1080;&#1082;&#1086;&#1085;&#1082;&#1086;&#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2022-факт"/>
      <sheetName val="розрахунок"/>
      <sheetName val="показники"/>
    </sheetNames>
    <sheetDataSet>
      <sheetData sheetId="0"/>
      <sheetData sheetId="1"/>
      <sheetData sheetId="2"/>
      <sheetData sheetId="3">
        <row r="65">
          <cell r="F65">
            <v>118168400</v>
          </cell>
        </row>
        <row r="66">
          <cell r="F66">
            <v>30569896.629999999</v>
          </cell>
        </row>
        <row r="69">
          <cell r="F69">
            <v>11067800</v>
          </cell>
        </row>
        <row r="70">
          <cell r="F70">
            <v>1185969.79</v>
          </cell>
        </row>
        <row r="71">
          <cell r="F71">
            <v>16535.79</v>
          </cell>
        </row>
        <row r="72">
          <cell r="F72">
            <v>537999613</v>
          </cell>
        </row>
        <row r="80">
          <cell r="F80">
            <v>67.494056701115142</v>
          </cell>
        </row>
        <row r="81">
          <cell r="F81">
            <v>95.550621052212549</v>
          </cell>
        </row>
        <row r="82">
          <cell r="F82">
            <v>177.46770958967463</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E103"/>
  <sheetViews>
    <sheetView tabSelected="1" view="pageBreakPreview" topLeftCell="A83" zoomScale="92" zoomScaleNormal="100" zoomScaleSheetLayoutView="92" workbookViewId="0">
      <selection activeCell="M8" sqref="M8"/>
    </sheetView>
  </sheetViews>
  <sheetFormatPr defaultColWidth="10.6640625" defaultRowHeight="11.25" x14ac:dyDescent="0.2"/>
  <cols>
    <col min="1" max="1" width="3.5" style="1" customWidth="1"/>
    <col min="2" max="2" width="7.33203125" style="1" customWidth="1"/>
    <col min="3" max="12" width="11.33203125" style="1" customWidth="1"/>
    <col min="13" max="13" width="11.5" style="1" customWidth="1"/>
    <col min="14" max="15" width="11.33203125" style="1" customWidth="1"/>
    <col min="16" max="17" width="5.6640625" style="1" customWidth="1"/>
    <col min="18" max="18" width="11.5" style="1" customWidth="1"/>
    <col min="19" max="19" width="10.33203125" style="1" customWidth="1"/>
    <col min="20" max="20" width="16.33203125" customWidth="1"/>
  </cols>
  <sheetData>
    <row r="1" spans="1:19" s="1" customFormat="1" ht="11.25" customHeight="1" x14ac:dyDescent="0.2">
      <c r="A1" s="12"/>
      <c r="B1" s="12"/>
      <c r="C1" s="12"/>
      <c r="D1" s="12"/>
      <c r="E1" s="12"/>
      <c r="F1" s="12"/>
      <c r="G1" s="12"/>
      <c r="H1" s="12"/>
      <c r="I1" s="12"/>
      <c r="J1" s="12"/>
      <c r="K1" s="12"/>
      <c r="L1" s="12"/>
      <c r="M1" s="12"/>
      <c r="N1" s="43" t="s">
        <v>0</v>
      </c>
      <c r="O1" s="43"/>
      <c r="P1" s="43"/>
      <c r="Q1" s="43"/>
      <c r="R1" s="43"/>
      <c r="S1" s="12"/>
    </row>
    <row r="2" spans="1:19" s="1" customFormat="1" ht="12.75" customHeight="1" x14ac:dyDescent="0.2">
      <c r="A2" s="12"/>
      <c r="B2" s="12"/>
      <c r="C2" s="12"/>
      <c r="D2" s="12"/>
      <c r="E2" s="12"/>
      <c r="F2" s="12"/>
      <c r="G2" s="12"/>
      <c r="H2" s="12"/>
      <c r="I2" s="12"/>
      <c r="J2" s="12"/>
      <c r="K2" s="12"/>
      <c r="L2" s="12"/>
      <c r="M2" s="12"/>
      <c r="N2" s="43" t="s">
        <v>1</v>
      </c>
      <c r="O2" s="43"/>
      <c r="P2" s="43"/>
      <c r="Q2" s="43"/>
      <c r="R2" s="43"/>
      <c r="S2" s="12"/>
    </row>
    <row r="3" spans="1:19" s="1" customFormat="1" ht="18" customHeight="1" x14ac:dyDescent="0.2">
      <c r="A3" s="12"/>
      <c r="B3" s="12"/>
      <c r="C3" s="12"/>
      <c r="D3" s="12"/>
      <c r="E3" s="12"/>
      <c r="F3" s="12"/>
      <c r="G3" s="12"/>
      <c r="H3" s="12"/>
      <c r="I3" s="12"/>
      <c r="J3" s="12"/>
      <c r="K3" s="12"/>
      <c r="L3" s="12"/>
      <c r="M3" s="12"/>
      <c r="N3" s="44" t="s">
        <v>2</v>
      </c>
      <c r="O3" s="44"/>
      <c r="P3" s="44"/>
      <c r="Q3" s="44"/>
      <c r="R3" s="44"/>
      <c r="S3" s="12"/>
    </row>
    <row r="4" spans="1:19" s="1" customFormat="1" ht="12.75" customHeight="1" x14ac:dyDescent="0.2">
      <c r="A4" s="12"/>
      <c r="B4" s="12"/>
      <c r="C4" s="12"/>
      <c r="D4" s="12"/>
      <c r="E4" s="12"/>
      <c r="F4" s="12"/>
      <c r="G4" s="12"/>
      <c r="H4" s="12"/>
      <c r="I4" s="12"/>
      <c r="J4" s="12"/>
      <c r="K4" s="12"/>
      <c r="L4" s="12"/>
      <c r="M4" s="12"/>
      <c r="N4" s="12"/>
      <c r="O4" s="12"/>
      <c r="P4" s="12"/>
      <c r="Q4" s="12"/>
      <c r="R4" s="12"/>
      <c r="S4" s="12"/>
    </row>
    <row r="5" spans="1:19" s="1" customFormat="1" ht="12.75" customHeight="1" x14ac:dyDescent="0.2">
      <c r="A5" s="12"/>
      <c r="B5" s="12"/>
      <c r="C5" s="12"/>
      <c r="D5" s="12"/>
      <c r="E5" s="12"/>
      <c r="F5" s="12"/>
      <c r="G5" s="12"/>
      <c r="H5" s="12"/>
      <c r="I5" s="12"/>
      <c r="J5" s="12"/>
      <c r="K5" s="12"/>
      <c r="L5" s="12"/>
      <c r="M5" s="45" t="s">
        <v>3</v>
      </c>
      <c r="N5" s="45"/>
      <c r="O5" s="45"/>
      <c r="P5" s="45"/>
      <c r="Q5" s="45"/>
      <c r="R5" s="45"/>
      <c r="S5" s="45"/>
    </row>
    <row r="6" spans="1:19" s="1" customFormat="1" ht="12.75" customHeight="1" x14ac:dyDescent="0.2">
      <c r="A6" s="12"/>
      <c r="B6" s="12"/>
      <c r="C6" s="12"/>
      <c r="D6" s="12"/>
      <c r="E6" s="12"/>
      <c r="F6" s="12"/>
      <c r="G6" s="12"/>
      <c r="H6" s="12"/>
      <c r="I6" s="12"/>
      <c r="J6" s="12"/>
      <c r="K6" s="12"/>
      <c r="L6" s="12"/>
      <c r="M6" s="21" t="s">
        <v>78</v>
      </c>
      <c r="N6" s="21"/>
      <c r="O6" s="21"/>
      <c r="P6" s="21"/>
      <c r="Q6" s="21"/>
      <c r="R6" s="21"/>
      <c r="S6" s="21"/>
    </row>
    <row r="7" spans="1:19" ht="24.6" customHeight="1" x14ac:dyDescent="0.2">
      <c r="A7" s="12"/>
      <c r="B7" s="12"/>
      <c r="C7" s="12"/>
      <c r="D7" s="12"/>
      <c r="E7" s="12"/>
      <c r="F7" s="12"/>
      <c r="G7" s="12"/>
      <c r="H7" s="12"/>
      <c r="I7" s="12"/>
      <c r="J7" s="12"/>
      <c r="K7" s="12"/>
      <c r="L7" s="12"/>
      <c r="M7" s="48" t="s">
        <v>77</v>
      </c>
      <c r="N7" s="48"/>
      <c r="O7" s="48"/>
      <c r="P7" s="48"/>
      <c r="Q7" s="48"/>
      <c r="R7" s="48"/>
      <c r="S7" s="48"/>
    </row>
    <row r="8" spans="1:19" ht="11.25" customHeight="1" x14ac:dyDescent="0.2">
      <c r="A8" s="13"/>
      <c r="B8" s="13"/>
      <c r="C8" s="13"/>
      <c r="D8" s="13"/>
      <c r="E8" s="13"/>
      <c r="F8" s="13"/>
      <c r="G8" s="13"/>
      <c r="H8" s="13"/>
      <c r="I8" s="13"/>
      <c r="J8" s="13"/>
      <c r="K8" s="13"/>
      <c r="L8" s="13"/>
      <c r="M8" s="39" t="s">
        <v>94</v>
      </c>
      <c r="N8" s="14"/>
      <c r="O8" s="14"/>
      <c r="P8" s="14"/>
      <c r="Q8" s="14"/>
      <c r="R8" s="15"/>
      <c r="S8" s="15"/>
    </row>
    <row r="9" spans="1:19" ht="11.25" customHeight="1" x14ac:dyDescent="0.2">
      <c r="A9" s="13"/>
      <c r="B9" s="13"/>
      <c r="C9" s="13"/>
      <c r="D9" s="13"/>
      <c r="E9" s="13"/>
      <c r="F9" s="13"/>
      <c r="G9" s="13"/>
      <c r="H9" s="13"/>
      <c r="I9" s="13"/>
      <c r="J9" s="13"/>
      <c r="K9" s="13"/>
      <c r="L9" s="13"/>
      <c r="M9" s="14"/>
      <c r="N9" s="14"/>
      <c r="O9" s="14"/>
      <c r="P9" s="14"/>
      <c r="Q9" s="14"/>
      <c r="R9" s="13"/>
      <c r="S9" s="13"/>
    </row>
    <row r="10" spans="1:19" ht="15.75" customHeight="1" x14ac:dyDescent="0.25">
      <c r="A10" s="46" t="s">
        <v>4</v>
      </c>
      <c r="B10" s="46"/>
      <c r="C10" s="46"/>
      <c r="D10" s="46"/>
      <c r="E10" s="46"/>
      <c r="F10" s="46"/>
      <c r="G10" s="46"/>
      <c r="H10" s="46"/>
      <c r="I10" s="46"/>
      <c r="J10" s="46"/>
      <c r="K10" s="46"/>
      <c r="L10" s="46"/>
      <c r="M10" s="46"/>
      <c r="N10" s="46"/>
      <c r="O10" s="46"/>
      <c r="P10" s="46"/>
      <c r="Q10" s="46"/>
      <c r="R10" s="46"/>
      <c r="S10" s="13"/>
    </row>
    <row r="11" spans="1:19" ht="15.75" customHeight="1" x14ac:dyDescent="0.2">
      <c r="A11" s="47" t="s">
        <v>81</v>
      </c>
      <c r="B11" s="47"/>
      <c r="C11" s="47"/>
      <c r="D11" s="47"/>
      <c r="E11" s="47"/>
      <c r="F11" s="47"/>
      <c r="G11" s="47"/>
      <c r="H11" s="47"/>
      <c r="I11" s="47"/>
      <c r="J11" s="47"/>
      <c r="K11" s="47"/>
      <c r="L11" s="47"/>
      <c r="M11" s="47"/>
      <c r="N11" s="47"/>
      <c r="O11" s="47"/>
      <c r="P11" s="47"/>
      <c r="Q11" s="47"/>
      <c r="R11" s="47"/>
      <c r="S11" s="13"/>
    </row>
    <row r="12" spans="1:19" x14ac:dyDescent="0.2">
      <c r="A12" s="12"/>
      <c r="B12" s="12"/>
      <c r="C12" s="12"/>
      <c r="D12" s="12"/>
      <c r="E12" s="12"/>
      <c r="F12" s="12"/>
      <c r="G12" s="12"/>
      <c r="H12" s="12"/>
      <c r="I12" s="12"/>
      <c r="J12" s="12"/>
      <c r="K12" s="12"/>
      <c r="L12" s="12"/>
      <c r="M12" s="12"/>
      <c r="N12" s="12"/>
      <c r="O12" s="12"/>
      <c r="P12" s="12"/>
      <c r="Q12" s="12"/>
      <c r="R12" s="12"/>
      <c r="S12" s="12"/>
    </row>
    <row r="13" spans="1:19" x14ac:dyDescent="0.2">
      <c r="A13" s="12"/>
      <c r="B13" s="12"/>
      <c r="C13" s="12"/>
      <c r="D13" s="12"/>
      <c r="E13" s="12"/>
      <c r="F13" s="12"/>
      <c r="G13" s="12"/>
      <c r="H13" s="12"/>
      <c r="I13" s="12"/>
      <c r="J13" s="12"/>
      <c r="K13" s="12"/>
      <c r="L13" s="12"/>
      <c r="M13" s="12"/>
      <c r="N13" s="12"/>
      <c r="O13" s="12"/>
      <c r="P13" s="12"/>
      <c r="Q13" s="12"/>
      <c r="R13" s="12"/>
      <c r="S13" s="12"/>
    </row>
    <row r="14" spans="1:19" x14ac:dyDescent="0.2">
      <c r="A14" s="12"/>
      <c r="B14" s="12"/>
      <c r="C14" s="12"/>
      <c r="D14" s="12"/>
      <c r="E14" s="12"/>
      <c r="F14" s="12"/>
      <c r="G14" s="12"/>
      <c r="H14" s="12"/>
      <c r="I14" s="12"/>
      <c r="J14" s="12"/>
      <c r="K14" s="12"/>
      <c r="L14" s="12"/>
      <c r="M14" s="12"/>
      <c r="N14" s="12"/>
      <c r="O14" s="12"/>
      <c r="P14" s="12"/>
      <c r="Q14" s="12"/>
      <c r="R14" s="12"/>
      <c r="S14" s="12"/>
    </row>
    <row r="15" spans="1:19" ht="11.25" customHeight="1" x14ac:dyDescent="0.2">
      <c r="A15" s="11" t="s">
        <v>5</v>
      </c>
      <c r="B15" s="49">
        <v>1500000</v>
      </c>
      <c r="C15" s="49"/>
      <c r="D15" s="13"/>
      <c r="E15" s="51" t="s">
        <v>6</v>
      </c>
      <c r="F15" s="51"/>
      <c r="G15" s="51"/>
      <c r="H15" s="51"/>
      <c r="I15" s="51"/>
      <c r="J15" s="51"/>
      <c r="K15" s="51"/>
      <c r="L15" s="51"/>
      <c r="M15" s="51"/>
      <c r="N15" s="13"/>
      <c r="O15" s="13"/>
      <c r="P15" s="52">
        <v>3084204</v>
      </c>
      <c r="Q15" s="52"/>
      <c r="R15" s="52"/>
      <c r="S15" s="13"/>
    </row>
    <row r="16" spans="1:19" s="1" customFormat="1" ht="53.25" customHeight="1" x14ac:dyDescent="0.2">
      <c r="A16" s="17" t="s">
        <v>7</v>
      </c>
      <c r="B16" s="53" t="s">
        <v>8</v>
      </c>
      <c r="C16" s="53"/>
      <c r="D16" s="12"/>
      <c r="E16" s="41" t="s">
        <v>9</v>
      </c>
      <c r="F16" s="41"/>
      <c r="G16" s="41"/>
      <c r="H16" s="41"/>
      <c r="I16" s="41"/>
      <c r="J16" s="41"/>
      <c r="K16" s="41"/>
      <c r="L16" s="41"/>
      <c r="M16" s="41"/>
      <c r="N16" s="12"/>
      <c r="O16" s="12"/>
      <c r="P16" s="41" t="s">
        <v>10</v>
      </c>
      <c r="Q16" s="41"/>
      <c r="R16" s="41"/>
      <c r="S16" s="12"/>
    </row>
    <row r="17" spans="1:31" x14ac:dyDescent="0.2">
      <c r="A17" s="12"/>
      <c r="B17" s="12"/>
      <c r="C17" s="12"/>
      <c r="D17" s="12"/>
      <c r="E17" s="12"/>
      <c r="F17" s="12"/>
      <c r="G17" s="12"/>
      <c r="H17" s="12"/>
      <c r="I17" s="12"/>
      <c r="J17" s="12"/>
      <c r="K17" s="12"/>
      <c r="L17" s="12"/>
      <c r="M17" s="12"/>
      <c r="N17" s="12"/>
      <c r="O17" s="12"/>
      <c r="P17" s="12"/>
      <c r="Q17" s="12"/>
      <c r="R17" s="12"/>
      <c r="S17" s="12"/>
    </row>
    <row r="18" spans="1:31" ht="11.25" customHeight="1" x14ac:dyDescent="0.2">
      <c r="A18" s="11" t="s">
        <v>11</v>
      </c>
      <c r="B18" s="49">
        <v>1510000</v>
      </c>
      <c r="C18" s="49"/>
      <c r="D18" s="13"/>
      <c r="E18" s="51" t="s">
        <v>12</v>
      </c>
      <c r="F18" s="51"/>
      <c r="G18" s="51"/>
      <c r="H18" s="51"/>
      <c r="I18" s="51"/>
      <c r="J18" s="51"/>
      <c r="K18" s="51"/>
      <c r="L18" s="51"/>
      <c r="M18" s="51"/>
      <c r="N18" s="13"/>
      <c r="O18" s="13"/>
      <c r="P18" s="52">
        <v>3084204</v>
      </c>
      <c r="Q18" s="52"/>
      <c r="R18" s="52"/>
      <c r="S18" s="13"/>
    </row>
    <row r="19" spans="1:31" s="1" customFormat="1" ht="54.75" customHeight="1" x14ac:dyDescent="0.2">
      <c r="A19" s="17" t="s">
        <v>7</v>
      </c>
      <c r="B19" s="53" t="s">
        <v>8</v>
      </c>
      <c r="C19" s="53"/>
      <c r="D19" s="12"/>
      <c r="E19" s="41" t="s">
        <v>13</v>
      </c>
      <c r="F19" s="41"/>
      <c r="G19" s="41"/>
      <c r="H19" s="41"/>
      <c r="I19" s="41"/>
      <c r="J19" s="41"/>
      <c r="K19" s="41"/>
      <c r="L19" s="41"/>
      <c r="M19" s="41"/>
      <c r="N19" s="12"/>
      <c r="O19" s="12"/>
      <c r="P19" s="41" t="s">
        <v>10</v>
      </c>
      <c r="Q19" s="41"/>
      <c r="R19" s="41"/>
      <c r="S19" s="12"/>
    </row>
    <row r="20" spans="1:31" ht="75.599999999999994" customHeight="1" x14ac:dyDescent="0.2">
      <c r="A20" s="11" t="s">
        <v>14</v>
      </c>
      <c r="B20" s="56">
        <v>1517365</v>
      </c>
      <c r="C20" s="56"/>
      <c r="D20" s="13"/>
      <c r="E20" s="57">
        <v>7365</v>
      </c>
      <c r="F20" s="57"/>
      <c r="G20" s="13"/>
      <c r="H20" s="58">
        <v>490</v>
      </c>
      <c r="I20" s="58"/>
      <c r="J20" s="13"/>
      <c r="K20" s="59" t="s">
        <v>15</v>
      </c>
      <c r="L20" s="59"/>
      <c r="M20" s="59"/>
      <c r="N20" s="59"/>
      <c r="O20" s="13"/>
      <c r="P20" s="60">
        <v>2536000000</v>
      </c>
      <c r="Q20" s="60"/>
      <c r="R20" s="60"/>
      <c r="S20" s="13"/>
    </row>
    <row r="21" spans="1:31" s="1" customFormat="1" ht="54.75" customHeight="1" x14ac:dyDescent="0.2">
      <c r="A21" s="22" t="s">
        <v>7</v>
      </c>
      <c r="B21" s="53" t="s">
        <v>8</v>
      </c>
      <c r="C21" s="53"/>
      <c r="D21" s="12"/>
      <c r="E21" s="54" t="s">
        <v>16</v>
      </c>
      <c r="F21" s="54"/>
      <c r="G21" s="12"/>
      <c r="H21" s="54" t="s">
        <v>17</v>
      </c>
      <c r="I21" s="54"/>
      <c r="J21" s="12"/>
      <c r="K21" s="54" t="s">
        <v>18</v>
      </c>
      <c r="L21" s="54"/>
      <c r="M21" s="54"/>
      <c r="N21" s="54"/>
      <c r="O21" s="12"/>
      <c r="P21" s="41" t="s">
        <v>19</v>
      </c>
      <c r="Q21" s="41"/>
      <c r="R21" s="41"/>
      <c r="S21" s="12"/>
    </row>
    <row r="22" spans="1:31" x14ac:dyDescent="0.2">
      <c r="A22" s="14"/>
      <c r="B22" s="14"/>
      <c r="C22" s="14"/>
      <c r="D22" s="14"/>
      <c r="E22" s="14"/>
      <c r="F22" s="14"/>
      <c r="G22" s="14"/>
      <c r="H22" s="14"/>
      <c r="I22" s="14"/>
      <c r="J22" s="14"/>
      <c r="K22" s="14"/>
      <c r="L22" s="14"/>
      <c r="M22" s="14"/>
      <c r="N22" s="14"/>
      <c r="O22" s="14"/>
      <c r="P22" s="14"/>
      <c r="Q22" s="14"/>
      <c r="R22" s="14"/>
      <c r="S22" s="14"/>
    </row>
    <row r="23" spans="1:31" ht="11.25" customHeight="1" x14ac:dyDescent="0.2">
      <c r="A23" s="29" t="s">
        <v>20</v>
      </c>
      <c r="B23" s="55" t="s">
        <v>87</v>
      </c>
      <c r="C23" s="55"/>
      <c r="D23" s="55"/>
      <c r="E23" s="55"/>
      <c r="F23" s="55"/>
      <c r="G23" s="55"/>
      <c r="H23" s="55"/>
      <c r="I23" s="55"/>
      <c r="J23" s="55"/>
      <c r="K23" s="55"/>
      <c r="L23" s="55"/>
      <c r="M23" s="55"/>
      <c r="N23" s="55"/>
      <c r="O23" s="55"/>
      <c r="P23" s="55"/>
      <c r="Q23" s="55"/>
      <c r="R23" s="55"/>
      <c r="S23" s="25"/>
      <c r="T23" s="20">
        <v>160992066.41999999</v>
      </c>
    </row>
    <row r="24" spans="1:31" x14ac:dyDescent="0.2">
      <c r="A24" s="14"/>
      <c r="B24" s="14"/>
      <c r="C24" s="14"/>
      <c r="D24" s="14"/>
      <c r="E24" s="14"/>
      <c r="F24" s="14"/>
      <c r="G24" s="14"/>
      <c r="H24" s="14"/>
      <c r="I24" s="14"/>
      <c r="J24" s="14"/>
      <c r="K24" s="14"/>
      <c r="L24" s="14"/>
      <c r="M24" s="14"/>
      <c r="N24" s="14"/>
      <c r="O24" s="14"/>
      <c r="P24" s="14"/>
      <c r="Q24" s="14"/>
      <c r="R24" s="14"/>
      <c r="S24" s="26"/>
    </row>
    <row r="25" spans="1:31" ht="11.25" customHeight="1" x14ac:dyDescent="0.2">
      <c r="A25" s="23" t="s">
        <v>21</v>
      </c>
      <c r="B25" s="67" t="s">
        <v>22</v>
      </c>
      <c r="C25" s="67"/>
      <c r="D25" s="67"/>
      <c r="E25" s="67"/>
      <c r="F25" s="67"/>
      <c r="G25" s="67"/>
      <c r="H25" s="67"/>
      <c r="I25" s="67"/>
      <c r="J25" s="67"/>
      <c r="K25" s="67"/>
      <c r="L25" s="67"/>
      <c r="M25" s="67"/>
      <c r="N25" s="67"/>
      <c r="O25" s="67"/>
      <c r="P25" s="67"/>
      <c r="Q25" s="67"/>
      <c r="R25" s="67"/>
      <c r="S25" s="25"/>
    </row>
    <row r="26" spans="1:31" ht="6" customHeight="1" x14ac:dyDescent="0.2">
      <c r="A26" s="14"/>
      <c r="B26" s="14"/>
      <c r="C26" s="14"/>
      <c r="D26" s="14"/>
      <c r="E26" s="14"/>
      <c r="F26" s="14"/>
      <c r="G26" s="14"/>
      <c r="H26" s="14"/>
      <c r="I26" s="14"/>
      <c r="J26" s="14"/>
      <c r="K26" s="14"/>
      <c r="L26" s="14"/>
      <c r="M26" s="14"/>
      <c r="N26" s="14"/>
      <c r="O26" s="14"/>
      <c r="P26" s="14"/>
      <c r="Q26" s="14"/>
      <c r="R26" s="14"/>
      <c r="S26" s="26"/>
    </row>
    <row r="27" spans="1:31" ht="92.25" customHeight="1" x14ac:dyDescent="0.2">
      <c r="A27" s="68" t="s">
        <v>82</v>
      </c>
      <c r="B27" s="68"/>
      <c r="C27" s="68"/>
      <c r="D27" s="68"/>
      <c r="E27" s="68"/>
      <c r="F27" s="68"/>
      <c r="G27" s="68"/>
      <c r="H27" s="68"/>
      <c r="I27" s="68"/>
      <c r="J27" s="68"/>
      <c r="K27" s="68"/>
      <c r="L27" s="68"/>
      <c r="M27" s="68"/>
      <c r="N27" s="68"/>
      <c r="O27" s="68"/>
      <c r="P27" s="68"/>
      <c r="Q27" s="68"/>
      <c r="R27" s="68"/>
      <c r="S27" s="25"/>
    </row>
    <row r="28" spans="1:31" ht="11.25" customHeight="1" x14ac:dyDescent="0.2">
      <c r="A28" s="15"/>
      <c r="B28" s="15"/>
      <c r="C28" s="15"/>
      <c r="D28" s="15"/>
      <c r="E28" s="15"/>
      <c r="F28" s="15"/>
      <c r="G28" s="15"/>
      <c r="H28" s="15"/>
      <c r="I28" s="15"/>
      <c r="J28" s="15"/>
      <c r="K28" s="15"/>
      <c r="L28" s="15"/>
      <c r="M28" s="15"/>
      <c r="N28" s="15"/>
      <c r="O28" s="15"/>
      <c r="P28" s="15"/>
      <c r="Q28" s="15"/>
      <c r="R28" s="15"/>
      <c r="S28" s="25"/>
    </row>
    <row r="29" spans="1:31" ht="11.25" customHeight="1" x14ac:dyDescent="0.2">
      <c r="A29" s="29" t="s">
        <v>23</v>
      </c>
      <c r="B29" s="55" t="s">
        <v>24</v>
      </c>
      <c r="C29" s="55"/>
      <c r="D29" s="55"/>
      <c r="E29" s="55"/>
      <c r="F29" s="55"/>
      <c r="G29" s="55"/>
      <c r="H29" s="55"/>
      <c r="I29" s="55"/>
      <c r="J29" s="55"/>
      <c r="K29" s="55"/>
      <c r="L29" s="55"/>
      <c r="M29" s="55"/>
      <c r="N29" s="55"/>
      <c r="O29" s="55"/>
      <c r="P29" s="55"/>
      <c r="Q29" s="55"/>
      <c r="R29" s="55"/>
      <c r="S29" s="25"/>
    </row>
    <row r="30" spans="1:31" s="1" customFormat="1" ht="7.5" customHeight="1" x14ac:dyDescent="0.2">
      <c r="A30" s="14"/>
      <c r="B30" s="14"/>
      <c r="C30" s="14"/>
      <c r="D30" s="14"/>
      <c r="E30" s="14"/>
      <c r="F30" s="14"/>
      <c r="G30" s="14"/>
      <c r="H30" s="14"/>
      <c r="I30" s="14"/>
      <c r="J30" s="14"/>
      <c r="K30" s="14"/>
      <c r="L30" s="14"/>
      <c r="M30" s="14"/>
      <c r="N30" s="14"/>
      <c r="O30" s="14"/>
      <c r="P30" s="14"/>
      <c r="Q30" s="14"/>
      <c r="R30" s="14"/>
      <c r="S30" s="26"/>
      <c r="T30"/>
      <c r="U30"/>
      <c r="V30"/>
      <c r="W30"/>
      <c r="X30"/>
      <c r="Y30"/>
      <c r="Z30"/>
      <c r="AA30"/>
      <c r="AB30"/>
      <c r="AC30"/>
      <c r="AD30"/>
      <c r="AE30"/>
    </row>
    <row r="31" spans="1:31" ht="11.25" customHeight="1" x14ac:dyDescent="0.2">
      <c r="A31" s="63" t="s">
        <v>25</v>
      </c>
      <c r="B31" s="63"/>
      <c r="C31" s="64" t="s">
        <v>26</v>
      </c>
      <c r="D31" s="64"/>
      <c r="E31" s="64"/>
      <c r="F31" s="64"/>
      <c r="G31" s="64"/>
      <c r="H31" s="64"/>
      <c r="I31" s="64"/>
      <c r="J31" s="64"/>
      <c r="K31" s="64"/>
      <c r="L31" s="64"/>
      <c r="M31" s="64"/>
      <c r="N31" s="64"/>
      <c r="O31" s="64"/>
      <c r="P31" s="64"/>
      <c r="Q31" s="64"/>
      <c r="R31" s="64"/>
      <c r="S31" s="25"/>
    </row>
    <row r="32" spans="1:31" s="2" customFormat="1" ht="11.25" customHeight="1" x14ac:dyDescent="0.2">
      <c r="A32" s="65">
        <v>1</v>
      </c>
      <c r="B32" s="65"/>
      <c r="C32" s="66" t="s">
        <v>80</v>
      </c>
      <c r="D32" s="66"/>
      <c r="E32" s="66"/>
      <c r="F32" s="66"/>
      <c r="G32" s="66"/>
      <c r="H32" s="66"/>
      <c r="I32" s="66"/>
      <c r="J32" s="66"/>
      <c r="K32" s="66"/>
      <c r="L32" s="66"/>
      <c r="M32" s="66"/>
      <c r="N32" s="66"/>
      <c r="O32" s="66"/>
      <c r="P32" s="66"/>
      <c r="Q32" s="66"/>
      <c r="R32" s="66"/>
      <c r="S32" s="27"/>
      <c r="T32"/>
      <c r="U32"/>
      <c r="V32"/>
      <c r="W32"/>
      <c r="X32"/>
      <c r="Y32"/>
      <c r="Z32"/>
      <c r="AA32"/>
      <c r="AB32"/>
      <c r="AC32"/>
      <c r="AD32"/>
      <c r="AE32"/>
    </row>
    <row r="33" spans="1:31" s="3" customFormat="1" ht="11.25" customHeight="1" x14ac:dyDescent="0.2">
      <c r="A33" s="34"/>
      <c r="B33" s="34"/>
      <c r="C33" s="34"/>
      <c r="D33" s="34"/>
      <c r="E33" s="34"/>
      <c r="F33" s="34"/>
      <c r="G33" s="34"/>
      <c r="H33" s="34"/>
      <c r="I33" s="34"/>
      <c r="J33" s="34"/>
      <c r="K33" s="34"/>
      <c r="L33" s="34"/>
      <c r="M33" s="34"/>
      <c r="N33" s="34"/>
      <c r="O33" s="34"/>
      <c r="P33" s="34"/>
      <c r="Q33" s="34"/>
      <c r="R33" s="34"/>
      <c r="S33" s="28"/>
      <c r="T33"/>
      <c r="U33"/>
      <c r="V33"/>
      <c r="W33"/>
      <c r="X33"/>
      <c r="Y33"/>
      <c r="Z33"/>
      <c r="AA33"/>
      <c r="AB33"/>
      <c r="AC33"/>
      <c r="AD33"/>
      <c r="AE33"/>
    </row>
    <row r="34" spans="1:31" s="3" customFormat="1" ht="11.25" customHeight="1" x14ac:dyDescent="0.2">
      <c r="A34" s="33" t="s">
        <v>27</v>
      </c>
      <c r="B34" s="61" t="s">
        <v>28</v>
      </c>
      <c r="C34" s="61"/>
      <c r="D34" s="61"/>
      <c r="E34" s="61"/>
      <c r="F34" s="61"/>
      <c r="G34" s="61"/>
      <c r="H34" s="61"/>
      <c r="I34" s="61"/>
      <c r="J34" s="61"/>
      <c r="K34" s="61"/>
      <c r="L34" s="61"/>
      <c r="M34" s="61"/>
      <c r="N34" s="61"/>
      <c r="O34" s="61"/>
      <c r="P34" s="61"/>
      <c r="Q34" s="61"/>
      <c r="R34" s="61"/>
      <c r="S34" s="28"/>
    </row>
    <row r="35" spans="1:31" s="3" customFormat="1" ht="11.25" customHeight="1" x14ac:dyDescent="0.2">
      <c r="A35" s="36"/>
      <c r="B35" s="62" t="s">
        <v>29</v>
      </c>
      <c r="C35" s="62"/>
      <c r="D35" s="62"/>
      <c r="E35" s="62"/>
      <c r="F35" s="62"/>
      <c r="G35" s="62"/>
      <c r="H35" s="62"/>
      <c r="I35" s="62"/>
      <c r="J35" s="62"/>
      <c r="K35" s="62"/>
      <c r="L35" s="62"/>
      <c r="M35" s="62"/>
      <c r="N35" s="62"/>
      <c r="O35" s="62"/>
      <c r="P35" s="62"/>
      <c r="Q35" s="62"/>
      <c r="R35" s="62"/>
      <c r="S35" s="28"/>
    </row>
    <row r="36" spans="1:31" ht="11.25" customHeight="1" x14ac:dyDescent="0.2">
      <c r="A36" s="15"/>
      <c r="B36" s="15"/>
      <c r="C36" s="15"/>
      <c r="D36" s="15"/>
      <c r="E36" s="15"/>
      <c r="F36" s="15"/>
      <c r="G36" s="15"/>
      <c r="H36" s="15"/>
      <c r="I36" s="15"/>
      <c r="J36" s="15"/>
      <c r="K36" s="15"/>
      <c r="L36" s="15"/>
      <c r="M36" s="15"/>
      <c r="N36" s="15"/>
      <c r="O36" s="15"/>
      <c r="P36" s="15"/>
      <c r="Q36" s="15"/>
      <c r="R36" s="15"/>
      <c r="S36" s="25"/>
    </row>
    <row r="37" spans="1:31" ht="11.25" customHeight="1" x14ac:dyDescent="0.2">
      <c r="A37" s="29" t="s">
        <v>30</v>
      </c>
      <c r="B37" s="55" t="s">
        <v>31</v>
      </c>
      <c r="C37" s="55"/>
      <c r="D37" s="55"/>
      <c r="E37" s="55"/>
      <c r="F37" s="55"/>
      <c r="G37" s="55"/>
      <c r="H37" s="55"/>
      <c r="I37" s="55"/>
      <c r="J37" s="55"/>
      <c r="K37" s="55"/>
      <c r="L37" s="55"/>
      <c r="M37" s="55"/>
      <c r="N37" s="55"/>
      <c r="O37" s="55"/>
      <c r="P37" s="55"/>
      <c r="Q37" s="55"/>
      <c r="R37" s="55"/>
      <c r="S37" s="25"/>
    </row>
    <row r="38" spans="1:31" s="1" customFormat="1" ht="7.5" customHeight="1" x14ac:dyDescent="0.2">
      <c r="A38" s="14"/>
      <c r="B38" s="14"/>
      <c r="C38" s="14"/>
      <c r="D38" s="14"/>
      <c r="E38" s="14"/>
      <c r="F38" s="14"/>
      <c r="G38" s="14"/>
      <c r="H38" s="14"/>
      <c r="I38" s="14"/>
      <c r="J38" s="14"/>
      <c r="K38" s="14"/>
      <c r="L38" s="14"/>
      <c r="M38" s="14"/>
      <c r="N38" s="14"/>
      <c r="O38" s="14"/>
      <c r="P38" s="14"/>
      <c r="Q38" s="14"/>
      <c r="R38" s="14"/>
      <c r="S38" s="26"/>
    </row>
    <row r="39" spans="1:31" ht="11.25" customHeight="1" x14ac:dyDescent="0.2">
      <c r="A39" s="63" t="s">
        <v>25</v>
      </c>
      <c r="B39" s="63"/>
      <c r="C39" s="64" t="s">
        <v>32</v>
      </c>
      <c r="D39" s="64"/>
      <c r="E39" s="64"/>
      <c r="F39" s="64"/>
      <c r="G39" s="64"/>
      <c r="H39" s="64"/>
      <c r="I39" s="64"/>
      <c r="J39" s="64"/>
      <c r="K39" s="64"/>
      <c r="L39" s="64"/>
      <c r="M39" s="64"/>
      <c r="N39" s="64"/>
      <c r="O39" s="64"/>
      <c r="P39" s="64"/>
      <c r="Q39" s="64"/>
      <c r="R39" s="64"/>
      <c r="S39" s="25"/>
    </row>
    <row r="40" spans="1:31" s="2" customFormat="1" ht="11.25" customHeight="1" x14ac:dyDescent="0.2">
      <c r="A40" s="65">
        <v>1</v>
      </c>
      <c r="B40" s="65"/>
      <c r="C40" s="66" t="s">
        <v>33</v>
      </c>
      <c r="D40" s="66"/>
      <c r="E40" s="66"/>
      <c r="F40" s="66"/>
      <c r="G40" s="66"/>
      <c r="H40" s="66"/>
      <c r="I40" s="66"/>
      <c r="J40" s="66"/>
      <c r="K40" s="66"/>
      <c r="L40" s="66"/>
      <c r="M40" s="66"/>
      <c r="N40" s="66"/>
      <c r="O40" s="66"/>
      <c r="P40" s="66"/>
      <c r="Q40" s="66"/>
      <c r="R40" s="66"/>
      <c r="S40" s="27"/>
    </row>
    <row r="41" spans="1:31" s="3" customFormat="1" ht="11.25" customHeight="1" x14ac:dyDescent="0.2">
      <c r="A41" s="34"/>
      <c r="B41" s="34"/>
      <c r="C41" s="34"/>
      <c r="D41" s="34"/>
      <c r="E41" s="34"/>
      <c r="F41" s="34"/>
      <c r="G41" s="34"/>
      <c r="H41" s="24"/>
      <c r="I41" s="34"/>
      <c r="J41" s="34"/>
      <c r="K41" s="34"/>
      <c r="L41" s="34"/>
      <c r="M41" s="34"/>
      <c r="N41" s="34"/>
      <c r="O41" s="34"/>
      <c r="P41" s="34"/>
      <c r="Q41" s="34"/>
      <c r="R41" s="34"/>
      <c r="S41" s="28"/>
    </row>
    <row r="42" spans="1:31" s="3" customFormat="1" ht="11.25" customHeight="1" x14ac:dyDescent="0.2">
      <c r="A42" s="33" t="s">
        <v>34</v>
      </c>
      <c r="B42" s="55" t="s">
        <v>35</v>
      </c>
      <c r="C42" s="55"/>
      <c r="D42" s="55"/>
      <c r="E42" s="55"/>
      <c r="F42" s="55"/>
      <c r="G42" s="55"/>
      <c r="H42" s="55"/>
      <c r="I42" s="55"/>
      <c r="J42" s="55"/>
      <c r="K42" s="55"/>
      <c r="L42" s="55"/>
      <c r="M42" s="55"/>
      <c r="N42" s="33"/>
      <c r="O42" s="33" t="s">
        <v>36</v>
      </c>
      <c r="P42" s="61"/>
      <c r="Q42" s="61"/>
      <c r="R42" s="34"/>
      <c r="S42" s="28"/>
    </row>
    <row r="43" spans="1:31" s="3" customFormat="1" ht="11.25" customHeight="1" x14ac:dyDescent="0.2">
      <c r="A43" s="74"/>
      <c r="B43" s="74"/>
      <c r="C43" s="74"/>
      <c r="D43" s="74"/>
      <c r="E43" s="74"/>
      <c r="F43" s="74"/>
      <c r="G43" s="74"/>
      <c r="H43" s="74"/>
      <c r="I43" s="74"/>
      <c r="J43" s="74"/>
      <c r="K43" s="74"/>
      <c r="L43" s="74"/>
      <c r="M43" s="74"/>
      <c r="N43" s="74"/>
      <c r="O43" s="74"/>
      <c r="P43" s="74"/>
      <c r="Q43" s="74"/>
      <c r="R43" s="74"/>
      <c r="S43" s="28"/>
    </row>
    <row r="44" spans="1:31" s="3" customFormat="1" ht="11.25" customHeight="1" x14ac:dyDescent="0.2">
      <c r="A44" s="75" t="s">
        <v>25</v>
      </c>
      <c r="B44" s="75"/>
      <c r="C44" s="78" t="s">
        <v>35</v>
      </c>
      <c r="D44" s="78"/>
      <c r="E44" s="78"/>
      <c r="F44" s="78"/>
      <c r="G44" s="78"/>
      <c r="H44" s="78"/>
      <c r="I44" s="78"/>
      <c r="J44" s="78" t="s">
        <v>37</v>
      </c>
      <c r="K44" s="78"/>
      <c r="L44" s="81" t="s">
        <v>38</v>
      </c>
      <c r="M44" s="81"/>
      <c r="N44" s="84" t="s">
        <v>39</v>
      </c>
      <c r="O44" s="84"/>
      <c r="P44" s="87"/>
      <c r="Q44" s="87"/>
      <c r="R44" s="87"/>
      <c r="S44" s="28"/>
    </row>
    <row r="45" spans="1:31" s="3" customFormat="1" ht="11.25" customHeight="1" x14ac:dyDescent="0.2">
      <c r="A45" s="76"/>
      <c r="B45" s="77"/>
      <c r="C45" s="79"/>
      <c r="D45" s="80"/>
      <c r="E45" s="80"/>
      <c r="F45" s="80"/>
      <c r="G45" s="80"/>
      <c r="H45" s="80"/>
      <c r="I45" s="80"/>
      <c r="J45" s="79"/>
      <c r="K45" s="80"/>
      <c r="L45" s="82"/>
      <c r="M45" s="83"/>
      <c r="N45" s="85"/>
      <c r="O45" s="86"/>
      <c r="P45" s="87"/>
      <c r="Q45" s="87"/>
      <c r="R45" s="87"/>
      <c r="S45" s="28"/>
    </row>
    <row r="46" spans="1:31" s="3" customFormat="1" ht="11.25" customHeight="1" thickBot="1" x14ac:dyDescent="0.25">
      <c r="A46" s="69">
        <v>1</v>
      </c>
      <c r="B46" s="69"/>
      <c r="C46" s="70">
        <v>2</v>
      </c>
      <c r="D46" s="70"/>
      <c r="E46" s="70"/>
      <c r="F46" s="70"/>
      <c r="G46" s="70"/>
      <c r="H46" s="70"/>
      <c r="I46" s="70"/>
      <c r="J46" s="71">
        <v>3</v>
      </c>
      <c r="K46" s="71"/>
      <c r="L46" s="71">
        <v>4</v>
      </c>
      <c r="M46" s="71"/>
      <c r="N46" s="72">
        <v>5</v>
      </c>
      <c r="O46" s="72"/>
      <c r="P46" s="73"/>
      <c r="Q46" s="73"/>
      <c r="R46" s="73"/>
      <c r="S46" s="34"/>
    </row>
    <row r="47" spans="1:31" s="3" customFormat="1" ht="24.6" customHeight="1" x14ac:dyDescent="0.2">
      <c r="A47" s="92">
        <v>1</v>
      </c>
      <c r="B47" s="92"/>
      <c r="C47" s="124" t="s">
        <v>33</v>
      </c>
      <c r="D47" s="125"/>
      <c r="E47" s="125"/>
      <c r="F47" s="125"/>
      <c r="G47" s="125"/>
      <c r="H47" s="125"/>
      <c r="I47" s="126"/>
      <c r="J47" s="127"/>
      <c r="K47" s="128"/>
      <c r="L47" s="95">
        <f>L50</f>
        <v>160992066.41999999</v>
      </c>
      <c r="M47" s="95"/>
      <c r="N47" s="95">
        <f>L47</f>
        <v>160992066.41999999</v>
      </c>
      <c r="O47" s="95"/>
      <c r="P47" s="35"/>
      <c r="Q47" s="35"/>
      <c r="R47" s="35"/>
      <c r="S47" s="34"/>
    </row>
    <row r="48" spans="1:31" s="3" customFormat="1" ht="45" customHeight="1" x14ac:dyDescent="0.2">
      <c r="A48" s="92"/>
      <c r="B48" s="92"/>
      <c r="C48" s="93" t="s">
        <v>40</v>
      </c>
      <c r="D48" s="93"/>
      <c r="E48" s="93"/>
      <c r="F48" s="93"/>
      <c r="G48" s="93"/>
      <c r="H48" s="93"/>
      <c r="I48" s="93"/>
      <c r="J48" s="94"/>
      <c r="K48" s="94"/>
      <c r="L48" s="95">
        <f>[1]показники!$F$65+[1]показники!$F$69</f>
        <v>129236200</v>
      </c>
      <c r="M48" s="95"/>
      <c r="N48" s="95">
        <f>L48</f>
        <v>129236200</v>
      </c>
      <c r="O48" s="95"/>
      <c r="P48" s="35"/>
      <c r="Q48" s="35"/>
      <c r="R48" s="35"/>
      <c r="S48" s="34"/>
    </row>
    <row r="49" spans="1:20" s="3" customFormat="1" ht="31.5" customHeight="1" x14ac:dyDescent="0.2">
      <c r="A49" s="92"/>
      <c r="B49" s="92"/>
      <c r="C49" s="93" t="s">
        <v>84</v>
      </c>
      <c r="D49" s="93"/>
      <c r="E49" s="93"/>
      <c r="F49" s="93"/>
      <c r="G49" s="93"/>
      <c r="H49" s="93"/>
      <c r="I49" s="93"/>
      <c r="J49" s="94"/>
      <c r="K49" s="94"/>
      <c r="L49" s="95">
        <f>[1]показники!$F$66+[1]показники!$F$70</f>
        <v>31755866.419999998</v>
      </c>
      <c r="M49" s="95"/>
      <c r="N49" s="95">
        <f>L49</f>
        <v>31755866.419999998</v>
      </c>
      <c r="O49" s="95"/>
      <c r="P49" s="96"/>
      <c r="Q49" s="96"/>
      <c r="R49" s="96"/>
      <c r="S49" s="34"/>
      <c r="T49" s="3">
        <v>31755866.420000002</v>
      </c>
    </row>
    <row r="50" spans="1:20" s="3" customFormat="1" ht="11.25" customHeight="1" x14ac:dyDescent="0.2">
      <c r="A50" s="88" t="s">
        <v>39</v>
      </c>
      <c r="B50" s="88"/>
      <c r="C50" s="88"/>
      <c r="D50" s="88"/>
      <c r="E50" s="88"/>
      <c r="F50" s="88"/>
      <c r="G50" s="88"/>
      <c r="H50" s="88"/>
      <c r="I50" s="88"/>
      <c r="J50" s="88"/>
      <c r="K50" s="88"/>
      <c r="L50" s="89">
        <f>L48+L49</f>
        <v>160992066.41999999</v>
      </c>
      <c r="M50" s="89"/>
      <c r="N50" s="89">
        <f>N48+N49</f>
        <v>160992066.41999999</v>
      </c>
      <c r="O50" s="89"/>
      <c r="P50" s="90"/>
      <c r="Q50" s="90"/>
      <c r="R50" s="90"/>
      <c r="S50" s="34"/>
    </row>
    <row r="51" spans="1:20" s="3" customFormat="1" ht="11.25" customHeight="1" x14ac:dyDescent="0.2">
      <c r="A51" s="91"/>
      <c r="B51" s="91"/>
      <c r="C51" s="91"/>
      <c r="D51" s="91"/>
      <c r="E51" s="91"/>
      <c r="F51" s="91"/>
      <c r="G51" s="91"/>
      <c r="H51" s="91"/>
      <c r="I51" s="91"/>
      <c r="J51" s="91"/>
      <c r="K51" s="91"/>
      <c r="L51" s="91"/>
      <c r="M51" s="91"/>
      <c r="N51" s="91"/>
      <c r="O51" s="91"/>
      <c r="P51" s="91"/>
      <c r="Q51" s="91"/>
      <c r="R51" s="34"/>
      <c r="S51" s="34"/>
    </row>
    <row r="52" spans="1:20" s="3" customFormat="1" ht="11.25" customHeight="1" x14ac:dyDescent="0.2">
      <c r="A52" s="61" t="s">
        <v>41</v>
      </c>
      <c r="B52" s="61"/>
      <c r="C52" s="61"/>
      <c r="D52" s="61"/>
      <c r="E52" s="61"/>
      <c r="F52" s="61"/>
      <c r="G52" s="61"/>
      <c r="H52" s="61"/>
      <c r="I52" s="61"/>
      <c r="J52" s="61"/>
      <c r="K52" s="61"/>
      <c r="L52" s="61"/>
      <c r="M52" s="61"/>
      <c r="N52" s="61"/>
      <c r="O52" s="61"/>
      <c r="P52" s="61"/>
      <c r="Q52" s="61"/>
      <c r="R52" s="34"/>
      <c r="S52" s="33" t="s">
        <v>36</v>
      </c>
    </row>
    <row r="53" spans="1:20" s="3" customFormat="1" ht="11.25" customHeight="1" x14ac:dyDescent="0.2">
      <c r="A53" s="74"/>
      <c r="B53" s="74"/>
      <c r="C53" s="74"/>
      <c r="D53" s="74"/>
      <c r="E53" s="74"/>
      <c r="F53" s="74"/>
      <c r="G53" s="74"/>
      <c r="H53" s="74"/>
      <c r="I53" s="74"/>
      <c r="J53" s="74"/>
      <c r="K53" s="74"/>
      <c r="L53" s="74"/>
      <c r="M53" s="74"/>
      <c r="N53" s="74"/>
      <c r="O53" s="74"/>
      <c r="P53" s="74"/>
      <c r="Q53" s="74"/>
      <c r="R53" s="34"/>
      <c r="S53" s="34"/>
    </row>
    <row r="54" spans="1:20" s="4" customFormat="1" ht="11.25" customHeight="1" x14ac:dyDescent="0.2">
      <c r="A54" s="98" t="s">
        <v>25</v>
      </c>
      <c r="B54" s="98"/>
      <c r="C54" s="99" t="s">
        <v>42</v>
      </c>
      <c r="D54" s="99"/>
      <c r="E54" s="99"/>
      <c r="F54" s="99"/>
      <c r="G54" s="99"/>
      <c r="H54" s="99"/>
      <c r="I54" s="99"/>
      <c r="J54" s="99"/>
      <c r="K54" s="99"/>
      <c r="L54" s="99"/>
      <c r="M54" s="99" t="s">
        <v>37</v>
      </c>
      <c r="N54" s="99"/>
      <c r="O54" s="99" t="s">
        <v>38</v>
      </c>
      <c r="P54" s="99"/>
      <c r="Q54" s="99"/>
      <c r="R54" s="97" t="s">
        <v>39</v>
      </c>
      <c r="S54" s="97"/>
    </row>
    <row r="55" spans="1:20" s="4" customFormat="1" ht="11.25" customHeight="1" x14ac:dyDescent="0.2">
      <c r="A55" s="69">
        <v>1</v>
      </c>
      <c r="B55" s="69"/>
      <c r="C55" s="71">
        <v>2</v>
      </c>
      <c r="D55" s="71"/>
      <c r="E55" s="71"/>
      <c r="F55" s="71"/>
      <c r="G55" s="71"/>
      <c r="H55" s="71"/>
      <c r="I55" s="71"/>
      <c r="J55" s="71"/>
      <c r="K55" s="71"/>
      <c r="L55" s="71"/>
      <c r="M55" s="71">
        <v>3</v>
      </c>
      <c r="N55" s="71"/>
      <c r="O55" s="71">
        <v>4</v>
      </c>
      <c r="P55" s="71"/>
      <c r="Q55" s="71"/>
      <c r="R55" s="72">
        <v>5</v>
      </c>
      <c r="S55" s="72"/>
    </row>
    <row r="56" spans="1:20" s="3" customFormat="1" ht="11.25" customHeight="1" x14ac:dyDescent="0.2">
      <c r="A56" s="92">
        <v>1</v>
      </c>
      <c r="B56" s="92"/>
      <c r="C56" s="93" t="s">
        <v>88</v>
      </c>
      <c r="D56" s="93"/>
      <c r="E56" s="93"/>
      <c r="F56" s="93"/>
      <c r="G56" s="93"/>
      <c r="H56" s="93"/>
      <c r="I56" s="93"/>
      <c r="J56" s="93"/>
      <c r="K56" s="93"/>
      <c r="L56" s="93"/>
      <c r="M56" s="94"/>
      <c r="N56" s="94"/>
      <c r="O56" s="100">
        <f>L50</f>
        <v>160992066.41999999</v>
      </c>
      <c r="P56" s="100"/>
      <c r="Q56" s="100"/>
      <c r="R56" s="95">
        <f>O56</f>
        <v>160992066.41999999</v>
      </c>
      <c r="S56" s="95"/>
    </row>
    <row r="57" spans="1:20" ht="11.25" customHeight="1" x14ac:dyDescent="0.2">
      <c r="A57" s="101"/>
      <c r="B57" s="101"/>
      <c r="C57" s="88" t="s">
        <v>39</v>
      </c>
      <c r="D57" s="88"/>
      <c r="E57" s="88"/>
      <c r="F57" s="88"/>
      <c r="G57" s="88"/>
      <c r="H57" s="88"/>
      <c r="I57" s="88"/>
      <c r="J57" s="88"/>
      <c r="K57" s="88"/>
      <c r="L57" s="88"/>
      <c r="M57" s="102"/>
      <c r="N57" s="102"/>
      <c r="O57" s="89">
        <f>O56</f>
        <v>160992066.41999999</v>
      </c>
      <c r="P57" s="89"/>
      <c r="Q57" s="89"/>
      <c r="R57" s="103">
        <f>R56</f>
        <v>160992066.41999999</v>
      </c>
      <c r="S57" s="103"/>
    </row>
    <row r="58" spans="1:20" x14ac:dyDescent="0.2">
      <c r="A58" s="14"/>
      <c r="B58" s="14"/>
      <c r="C58" s="14"/>
      <c r="D58" s="14"/>
      <c r="E58" s="14"/>
      <c r="F58" s="14"/>
      <c r="G58" s="14"/>
      <c r="H58" s="14"/>
      <c r="I58" s="14"/>
      <c r="J58" s="14"/>
      <c r="K58" s="14"/>
      <c r="L58" s="14"/>
      <c r="M58" s="14"/>
      <c r="N58" s="14"/>
      <c r="O58" s="14"/>
      <c r="P58" s="14"/>
      <c r="Q58" s="14"/>
      <c r="R58" s="14"/>
      <c r="S58" s="14"/>
    </row>
    <row r="59" spans="1:20" ht="11.25" customHeight="1" x14ac:dyDescent="0.2">
      <c r="A59" s="130" t="s">
        <v>43</v>
      </c>
      <c r="B59" s="130"/>
      <c r="C59" s="130"/>
      <c r="D59" s="130"/>
      <c r="E59" s="130"/>
      <c r="F59" s="130"/>
      <c r="G59" s="130"/>
      <c r="H59" s="130"/>
      <c r="I59" s="130"/>
      <c r="J59" s="130"/>
      <c r="K59" s="130"/>
      <c r="L59" s="130"/>
      <c r="M59" s="130"/>
      <c r="N59" s="130"/>
      <c r="O59" s="130"/>
      <c r="P59" s="130"/>
      <c r="Q59" s="130"/>
      <c r="R59" s="130"/>
      <c r="S59" s="130"/>
    </row>
    <row r="60" spans="1:20" ht="11.25" customHeight="1" x14ac:dyDescent="0.2">
      <c r="A60" s="15"/>
      <c r="B60" s="15"/>
      <c r="C60" s="15"/>
      <c r="D60" s="15"/>
      <c r="E60" s="15"/>
      <c r="F60" s="15"/>
      <c r="G60" s="15"/>
      <c r="H60" s="15"/>
      <c r="I60" s="15"/>
      <c r="J60" s="15"/>
      <c r="K60" s="15"/>
      <c r="L60" s="15"/>
      <c r="M60" s="15"/>
      <c r="N60" s="15"/>
      <c r="O60" s="15"/>
      <c r="P60" s="15"/>
      <c r="Q60" s="15"/>
      <c r="R60" s="15"/>
      <c r="S60" s="15"/>
    </row>
    <row r="61" spans="1:20" ht="23.25" customHeight="1" x14ac:dyDescent="0.2">
      <c r="A61" s="131" t="s">
        <v>25</v>
      </c>
      <c r="B61" s="131"/>
      <c r="C61" s="132" t="s">
        <v>44</v>
      </c>
      <c r="D61" s="132"/>
      <c r="E61" s="132"/>
      <c r="F61" s="132"/>
      <c r="G61" s="132"/>
      <c r="H61" s="132"/>
      <c r="I61" s="30" t="s">
        <v>45</v>
      </c>
      <c r="J61" s="133" t="s">
        <v>46</v>
      </c>
      <c r="K61" s="133"/>
      <c r="L61" s="133"/>
      <c r="M61" s="134" t="s">
        <v>37</v>
      </c>
      <c r="N61" s="134"/>
      <c r="O61" s="134" t="s">
        <v>38</v>
      </c>
      <c r="P61" s="134"/>
      <c r="Q61" s="134"/>
      <c r="R61" s="135" t="s">
        <v>39</v>
      </c>
      <c r="S61" s="135"/>
    </row>
    <row r="62" spans="1:20" ht="11.25" customHeight="1" x14ac:dyDescent="0.2">
      <c r="A62" s="69">
        <v>1</v>
      </c>
      <c r="B62" s="69"/>
      <c r="C62" s="70">
        <v>2</v>
      </c>
      <c r="D62" s="70"/>
      <c r="E62" s="70"/>
      <c r="F62" s="70"/>
      <c r="G62" s="70"/>
      <c r="H62" s="70"/>
      <c r="I62" s="32">
        <v>3</v>
      </c>
      <c r="J62" s="70">
        <v>4</v>
      </c>
      <c r="K62" s="70"/>
      <c r="L62" s="70"/>
      <c r="M62" s="129">
        <v>5</v>
      </c>
      <c r="N62" s="129"/>
      <c r="O62" s="129">
        <v>6</v>
      </c>
      <c r="P62" s="129"/>
      <c r="Q62" s="129"/>
      <c r="R62" s="72">
        <v>7</v>
      </c>
      <c r="S62" s="72"/>
    </row>
    <row r="63" spans="1:20" s="5" customFormat="1" ht="11.25" customHeight="1" x14ac:dyDescent="0.2">
      <c r="A63" s="107">
        <v>1</v>
      </c>
      <c r="B63" s="107"/>
      <c r="C63" s="108" t="s">
        <v>47</v>
      </c>
      <c r="D63" s="108"/>
      <c r="E63" s="108"/>
      <c r="F63" s="108"/>
      <c r="G63" s="108"/>
      <c r="H63" s="108"/>
      <c r="I63" s="108"/>
      <c r="J63" s="108"/>
      <c r="K63" s="108"/>
      <c r="L63" s="108"/>
      <c r="M63" s="108"/>
      <c r="N63" s="108"/>
      <c r="O63" s="108"/>
      <c r="P63" s="108"/>
      <c r="Q63" s="108"/>
      <c r="R63" s="108"/>
      <c r="S63" s="108"/>
    </row>
    <row r="64" spans="1:20" s="5" customFormat="1" ht="11.25" customHeight="1" x14ac:dyDescent="0.2">
      <c r="A64" s="109">
        <v>1</v>
      </c>
      <c r="B64" s="109"/>
      <c r="C64" s="110" t="s">
        <v>48</v>
      </c>
      <c r="D64" s="110"/>
      <c r="E64" s="110"/>
      <c r="F64" s="110"/>
      <c r="G64" s="110"/>
      <c r="H64" s="110"/>
      <c r="I64" s="110"/>
      <c r="J64" s="110"/>
      <c r="K64" s="110"/>
      <c r="L64" s="110"/>
      <c r="M64" s="110"/>
      <c r="N64" s="110"/>
      <c r="O64" s="110"/>
      <c r="P64" s="110"/>
      <c r="Q64" s="110"/>
      <c r="R64" s="110"/>
      <c r="S64" s="110"/>
    </row>
    <row r="65" spans="1:19" s="5" customFormat="1" ht="48" customHeight="1" x14ac:dyDescent="0.2">
      <c r="A65" s="111"/>
      <c r="B65" s="111"/>
      <c r="C65" s="105" t="s">
        <v>49</v>
      </c>
      <c r="D65" s="105"/>
      <c r="E65" s="105"/>
      <c r="F65" s="105"/>
      <c r="G65" s="105"/>
      <c r="H65" s="105"/>
      <c r="I65" s="16" t="s">
        <v>50</v>
      </c>
      <c r="J65" s="105" t="s">
        <v>83</v>
      </c>
      <c r="K65" s="105"/>
      <c r="L65" s="105"/>
      <c r="M65" s="94"/>
      <c r="N65" s="94"/>
      <c r="O65" s="95">
        <f>O66+O67</f>
        <v>148738296.63</v>
      </c>
      <c r="P65" s="95"/>
      <c r="Q65" s="95"/>
      <c r="R65" s="95">
        <f t="shared" ref="R65:R71" si="0">O65</f>
        <v>148738296.63</v>
      </c>
      <c r="S65" s="95"/>
    </row>
    <row r="66" spans="1:19" s="5" customFormat="1" ht="51.75" customHeight="1" x14ac:dyDescent="0.2">
      <c r="A66" s="111"/>
      <c r="B66" s="111"/>
      <c r="C66" s="104" t="s">
        <v>40</v>
      </c>
      <c r="D66" s="104"/>
      <c r="E66" s="104"/>
      <c r="F66" s="104"/>
      <c r="G66" s="104"/>
      <c r="H66" s="104"/>
      <c r="I66" s="16" t="s">
        <v>50</v>
      </c>
      <c r="J66" s="105" t="s">
        <v>83</v>
      </c>
      <c r="K66" s="105"/>
      <c r="L66" s="105"/>
      <c r="M66" s="94"/>
      <c r="N66" s="94"/>
      <c r="O66" s="106">
        <f>[1]показники!$F$65</f>
        <v>118168400</v>
      </c>
      <c r="P66" s="106"/>
      <c r="Q66" s="106"/>
      <c r="R66" s="106">
        <f t="shared" si="0"/>
        <v>118168400</v>
      </c>
      <c r="S66" s="106"/>
    </row>
    <row r="67" spans="1:19" s="5" customFormat="1" ht="51.75" customHeight="1" x14ac:dyDescent="0.2">
      <c r="A67" s="111"/>
      <c r="B67" s="111"/>
      <c r="C67" s="104" t="s">
        <v>84</v>
      </c>
      <c r="D67" s="104"/>
      <c r="E67" s="104"/>
      <c r="F67" s="104"/>
      <c r="G67" s="104"/>
      <c r="H67" s="104"/>
      <c r="I67" s="16" t="s">
        <v>50</v>
      </c>
      <c r="J67" s="105" t="s">
        <v>83</v>
      </c>
      <c r="K67" s="105"/>
      <c r="L67" s="105"/>
      <c r="M67" s="94"/>
      <c r="N67" s="94"/>
      <c r="O67" s="123">
        <f>[1]показники!$F$66</f>
        <v>30569896.629999999</v>
      </c>
      <c r="P67" s="123"/>
      <c r="Q67" s="123"/>
      <c r="R67" s="123">
        <f t="shared" si="0"/>
        <v>30569896.629999999</v>
      </c>
      <c r="S67" s="123"/>
    </row>
    <row r="68" spans="1:19" s="5" customFormat="1" ht="48" customHeight="1" x14ac:dyDescent="0.2">
      <c r="A68" s="111"/>
      <c r="B68" s="111"/>
      <c r="C68" s="105" t="s">
        <v>89</v>
      </c>
      <c r="D68" s="105"/>
      <c r="E68" s="105"/>
      <c r="F68" s="105"/>
      <c r="G68" s="105"/>
      <c r="H68" s="105"/>
      <c r="I68" s="16" t="s">
        <v>50</v>
      </c>
      <c r="J68" s="105" t="s">
        <v>83</v>
      </c>
      <c r="K68" s="105"/>
      <c r="L68" s="105"/>
      <c r="M68" s="94"/>
      <c r="N68" s="94"/>
      <c r="O68" s="95">
        <f>O69+O70</f>
        <v>12253769.789999999</v>
      </c>
      <c r="P68" s="95"/>
      <c r="Q68" s="95"/>
      <c r="R68" s="95">
        <f t="shared" si="0"/>
        <v>12253769.789999999</v>
      </c>
      <c r="S68" s="95"/>
    </row>
    <row r="69" spans="1:19" s="5" customFormat="1" ht="48" customHeight="1" x14ac:dyDescent="0.2">
      <c r="A69" s="111"/>
      <c r="B69" s="111"/>
      <c r="C69" s="104" t="s">
        <v>40</v>
      </c>
      <c r="D69" s="104"/>
      <c r="E69" s="104"/>
      <c r="F69" s="104"/>
      <c r="G69" s="104"/>
      <c r="H69" s="104"/>
      <c r="I69" s="16" t="s">
        <v>50</v>
      </c>
      <c r="J69" s="105" t="s">
        <v>83</v>
      </c>
      <c r="K69" s="105"/>
      <c r="L69" s="105"/>
      <c r="M69" s="94"/>
      <c r="N69" s="94"/>
      <c r="O69" s="106">
        <f>[1]показники!$F$69</f>
        <v>11067800</v>
      </c>
      <c r="P69" s="106"/>
      <c r="Q69" s="106"/>
      <c r="R69" s="106">
        <f t="shared" si="0"/>
        <v>11067800</v>
      </c>
      <c r="S69" s="106"/>
    </row>
    <row r="70" spans="1:19" s="5" customFormat="1" ht="47.25" customHeight="1" x14ac:dyDescent="0.2">
      <c r="A70" s="111"/>
      <c r="B70" s="111"/>
      <c r="C70" s="104" t="s">
        <v>86</v>
      </c>
      <c r="D70" s="104"/>
      <c r="E70" s="104"/>
      <c r="F70" s="104"/>
      <c r="G70" s="104"/>
      <c r="H70" s="104"/>
      <c r="I70" s="16" t="s">
        <v>50</v>
      </c>
      <c r="J70" s="105" t="s">
        <v>83</v>
      </c>
      <c r="K70" s="105"/>
      <c r="L70" s="105"/>
      <c r="M70" s="94"/>
      <c r="N70" s="94"/>
      <c r="O70" s="123">
        <f>[1]показники!$F$70</f>
        <v>1185969.79</v>
      </c>
      <c r="P70" s="123"/>
      <c r="Q70" s="123"/>
      <c r="R70" s="123">
        <f t="shared" si="0"/>
        <v>1185969.79</v>
      </c>
      <c r="S70" s="123"/>
    </row>
    <row r="71" spans="1:19" s="5" customFormat="1" ht="11.25" customHeight="1" x14ac:dyDescent="0.2">
      <c r="A71" s="111"/>
      <c r="B71" s="111"/>
      <c r="C71" s="105" t="s">
        <v>52</v>
      </c>
      <c r="D71" s="105"/>
      <c r="E71" s="105"/>
      <c r="F71" s="105"/>
      <c r="G71" s="105"/>
      <c r="H71" s="105"/>
      <c r="I71" s="16" t="s">
        <v>53</v>
      </c>
      <c r="J71" s="105" t="s">
        <v>54</v>
      </c>
      <c r="K71" s="105"/>
      <c r="L71" s="105"/>
      <c r="M71" s="94"/>
      <c r="N71" s="94"/>
      <c r="O71" s="95">
        <f>[1]показники!$F$71</f>
        <v>16535.79</v>
      </c>
      <c r="P71" s="95"/>
      <c r="Q71" s="95"/>
      <c r="R71" s="95">
        <f t="shared" si="0"/>
        <v>16535.79</v>
      </c>
      <c r="S71" s="95"/>
    </row>
    <row r="72" spans="1:19" s="5" customFormat="1" ht="11.25" customHeight="1" x14ac:dyDescent="0.2">
      <c r="A72" s="111"/>
      <c r="B72" s="111"/>
      <c r="C72" s="105" t="s">
        <v>55</v>
      </c>
      <c r="D72" s="105"/>
      <c r="E72" s="105"/>
      <c r="F72" s="105"/>
      <c r="G72" s="105"/>
      <c r="H72" s="105"/>
      <c r="I72" s="16" t="s">
        <v>50</v>
      </c>
      <c r="J72" s="105" t="s">
        <v>54</v>
      </c>
      <c r="K72" s="105"/>
      <c r="L72" s="105"/>
      <c r="M72" s="94"/>
      <c r="N72" s="94"/>
      <c r="O72" s="112">
        <f>[1]показники!$F$72</f>
        <v>537999613</v>
      </c>
      <c r="P72" s="112"/>
      <c r="Q72" s="112"/>
      <c r="R72" s="112">
        <f>O72</f>
        <v>537999613</v>
      </c>
      <c r="S72" s="112"/>
    </row>
    <row r="73" spans="1:19" s="5" customFormat="1" ht="42.75" hidden="1" customHeight="1" x14ac:dyDescent="0.2">
      <c r="A73" s="111"/>
      <c r="B73" s="111"/>
      <c r="C73" s="105" t="s">
        <v>56</v>
      </c>
      <c r="D73" s="105"/>
      <c r="E73" s="105"/>
      <c r="F73" s="105"/>
      <c r="G73" s="105"/>
      <c r="H73" s="105"/>
      <c r="I73" s="16" t="s">
        <v>50</v>
      </c>
      <c r="J73" s="105" t="s">
        <v>51</v>
      </c>
      <c r="K73" s="105"/>
      <c r="L73" s="105"/>
      <c r="M73" s="94"/>
      <c r="N73" s="94"/>
      <c r="O73" s="94"/>
      <c r="P73" s="94"/>
      <c r="Q73" s="94"/>
      <c r="R73" s="94"/>
      <c r="S73" s="94"/>
    </row>
    <row r="74" spans="1:19" s="5" customFormat="1" ht="11.25" customHeight="1" x14ac:dyDescent="0.2">
      <c r="A74" s="109">
        <v>2</v>
      </c>
      <c r="B74" s="109"/>
      <c r="C74" s="110" t="s">
        <v>57</v>
      </c>
      <c r="D74" s="110"/>
      <c r="E74" s="110"/>
      <c r="F74" s="110"/>
      <c r="G74" s="110"/>
      <c r="H74" s="110"/>
      <c r="I74" s="110"/>
      <c r="J74" s="110"/>
      <c r="K74" s="110"/>
      <c r="L74" s="110"/>
      <c r="M74" s="110"/>
      <c r="N74" s="110"/>
      <c r="O74" s="110"/>
      <c r="P74" s="110"/>
      <c r="Q74" s="110"/>
      <c r="R74" s="110"/>
      <c r="S74" s="110"/>
    </row>
    <row r="75" spans="1:19" s="5" customFormat="1" ht="48" customHeight="1" x14ac:dyDescent="0.2">
      <c r="A75" s="111"/>
      <c r="B75" s="111"/>
      <c r="C75" s="105" t="s">
        <v>58</v>
      </c>
      <c r="D75" s="105"/>
      <c r="E75" s="105"/>
      <c r="F75" s="105"/>
      <c r="G75" s="105"/>
      <c r="H75" s="105"/>
      <c r="I75" s="16" t="s">
        <v>59</v>
      </c>
      <c r="J75" s="105" t="s">
        <v>83</v>
      </c>
      <c r="K75" s="105"/>
      <c r="L75" s="105"/>
      <c r="M75" s="94"/>
      <c r="N75" s="94"/>
      <c r="O75" s="109">
        <v>1</v>
      </c>
      <c r="P75" s="109"/>
      <c r="Q75" s="109"/>
      <c r="R75" s="109">
        <v>1</v>
      </c>
      <c r="S75" s="109"/>
    </row>
    <row r="76" spans="1:19" s="5" customFormat="1" ht="45" customHeight="1" x14ac:dyDescent="0.2">
      <c r="A76" s="111"/>
      <c r="B76" s="111"/>
      <c r="C76" s="105" t="s">
        <v>60</v>
      </c>
      <c r="D76" s="105"/>
      <c r="E76" s="105"/>
      <c r="F76" s="105"/>
      <c r="G76" s="105"/>
      <c r="H76" s="105"/>
      <c r="I76" s="16" t="s">
        <v>59</v>
      </c>
      <c r="J76" s="105" t="s">
        <v>83</v>
      </c>
      <c r="K76" s="105"/>
      <c r="L76" s="105"/>
      <c r="M76" s="94"/>
      <c r="N76" s="94"/>
      <c r="O76" s="109">
        <v>1</v>
      </c>
      <c r="P76" s="109"/>
      <c r="Q76" s="109"/>
      <c r="R76" s="109">
        <v>1</v>
      </c>
      <c r="S76" s="109"/>
    </row>
    <row r="77" spans="1:19" s="5" customFormat="1" ht="11.25" customHeight="1" x14ac:dyDescent="0.2">
      <c r="A77" s="109">
        <v>3</v>
      </c>
      <c r="B77" s="109"/>
      <c r="C77" s="110" t="s">
        <v>61</v>
      </c>
      <c r="D77" s="110"/>
      <c r="E77" s="110"/>
      <c r="F77" s="110"/>
      <c r="G77" s="110"/>
      <c r="H77" s="110"/>
      <c r="I77" s="110"/>
      <c r="J77" s="110"/>
      <c r="K77" s="110"/>
      <c r="L77" s="110"/>
      <c r="M77" s="110"/>
      <c r="N77" s="110"/>
      <c r="O77" s="110"/>
      <c r="P77" s="110"/>
      <c r="Q77" s="110"/>
      <c r="R77" s="110"/>
      <c r="S77" s="110"/>
    </row>
    <row r="78" spans="1:19" s="5" customFormat="1" ht="11.25" customHeight="1" x14ac:dyDescent="0.2">
      <c r="A78" s="111"/>
      <c r="B78" s="111"/>
      <c r="C78" s="105" t="s">
        <v>62</v>
      </c>
      <c r="D78" s="105"/>
      <c r="E78" s="105"/>
      <c r="F78" s="105"/>
      <c r="G78" s="105"/>
      <c r="H78" s="105"/>
      <c r="I78" s="16" t="s">
        <v>50</v>
      </c>
      <c r="J78" s="105" t="s">
        <v>63</v>
      </c>
      <c r="K78" s="105"/>
      <c r="L78" s="105"/>
      <c r="M78" s="94"/>
      <c r="N78" s="94"/>
      <c r="O78" s="95">
        <f>O65/O75</f>
        <v>148738296.63</v>
      </c>
      <c r="P78" s="95"/>
      <c r="Q78" s="95"/>
      <c r="R78" s="95">
        <f>O78</f>
        <v>148738296.63</v>
      </c>
      <c r="S78" s="95"/>
    </row>
    <row r="79" spans="1:19" s="5" customFormat="1" ht="18" customHeight="1" x14ac:dyDescent="0.2">
      <c r="A79" s="111"/>
      <c r="B79" s="111"/>
      <c r="C79" s="105" t="s">
        <v>64</v>
      </c>
      <c r="D79" s="105"/>
      <c r="E79" s="105"/>
      <c r="F79" s="105"/>
      <c r="G79" s="105"/>
      <c r="H79" s="105"/>
      <c r="I79" s="16" t="s">
        <v>50</v>
      </c>
      <c r="J79" s="105" t="s">
        <v>63</v>
      </c>
      <c r="K79" s="105"/>
      <c r="L79" s="105"/>
      <c r="M79" s="94"/>
      <c r="N79" s="94"/>
      <c r="O79" s="95">
        <f>O68/O76</f>
        <v>12253769.789999999</v>
      </c>
      <c r="P79" s="95"/>
      <c r="Q79" s="95"/>
      <c r="R79" s="95">
        <f>O79</f>
        <v>12253769.789999999</v>
      </c>
      <c r="S79" s="95"/>
    </row>
    <row r="80" spans="1:19" s="5" customFormat="1" ht="11.25" customHeight="1" x14ac:dyDescent="0.2">
      <c r="A80" s="109">
        <v>4</v>
      </c>
      <c r="B80" s="109"/>
      <c r="C80" s="110" t="s">
        <v>65</v>
      </c>
      <c r="D80" s="110"/>
      <c r="E80" s="110"/>
      <c r="F80" s="110"/>
      <c r="G80" s="110"/>
      <c r="H80" s="110"/>
      <c r="I80" s="110"/>
      <c r="J80" s="110"/>
      <c r="K80" s="110"/>
      <c r="L80" s="110"/>
      <c r="M80" s="110"/>
      <c r="N80" s="110"/>
      <c r="O80" s="110"/>
      <c r="P80" s="110"/>
      <c r="Q80" s="110"/>
      <c r="R80" s="110"/>
      <c r="S80" s="110"/>
    </row>
    <row r="81" spans="1:19" s="5" customFormat="1" ht="13.5" customHeight="1" x14ac:dyDescent="0.2">
      <c r="A81" s="111"/>
      <c r="B81" s="111"/>
      <c r="C81" s="105" t="s">
        <v>66</v>
      </c>
      <c r="D81" s="105"/>
      <c r="E81" s="105"/>
      <c r="F81" s="105"/>
      <c r="G81" s="105"/>
      <c r="H81" s="105"/>
      <c r="I81" s="16" t="s">
        <v>67</v>
      </c>
      <c r="J81" s="105" t="s">
        <v>63</v>
      </c>
      <c r="K81" s="105"/>
      <c r="L81" s="105"/>
      <c r="M81" s="94"/>
      <c r="N81" s="94"/>
      <c r="O81" s="113">
        <f>[1]показники!$F$80</f>
        <v>67.494056701115142</v>
      </c>
      <c r="P81" s="113"/>
      <c r="Q81" s="113"/>
      <c r="R81" s="113">
        <f>O81</f>
        <v>67.494056701115142</v>
      </c>
      <c r="S81" s="113"/>
    </row>
    <row r="82" spans="1:19" s="5" customFormat="1" ht="15" customHeight="1" x14ac:dyDescent="0.2">
      <c r="A82" s="111"/>
      <c r="B82" s="111"/>
      <c r="C82" s="105" t="s">
        <v>68</v>
      </c>
      <c r="D82" s="105"/>
      <c r="E82" s="105"/>
      <c r="F82" s="105"/>
      <c r="G82" s="105"/>
      <c r="H82" s="105"/>
      <c r="I82" s="16" t="s">
        <v>67</v>
      </c>
      <c r="J82" s="105" t="s">
        <v>63</v>
      </c>
      <c r="K82" s="105"/>
      <c r="L82" s="105"/>
      <c r="M82" s="94"/>
      <c r="N82" s="94"/>
      <c r="O82" s="113">
        <f>[1]показники!$F$81</f>
        <v>95.550621052212549</v>
      </c>
      <c r="P82" s="113"/>
      <c r="Q82" s="113"/>
      <c r="R82" s="113">
        <f>O82</f>
        <v>95.550621052212549</v>
      </c>
      <c r="S82" s="113"/>
    </row>
    <row r="83" spans="1:19" s="5" customFormat="1" ht="22.5" customHeight="1" x14ac:dyDescent="0.2">
      <c r="A83" s="111"/>
      <c r="B83" s="111"/>
      <c r="C83" s="105" t="s">
        <v>69</v>
      </c>
      <c r="D83" s="105"/>
      <c r="E83" s="105"/>
      <c r="F83" s="105"/>
      <c r="G83" s="105"/>
      <c r="H83" s="105"/>
      <c r="I83" s="16" t="s">
        <v>67</v>
      </c>
      <c r="J83" s="105" t="s">
        <v>63</v>
      </c>
      <c r="K83" s="105"/>
      <c r="L83" s="105"/>
      <c r="M83" s="94"/>
      <c r="N83" s="94"/>
      <c r="O83" s="113">
        <f>[1]показники!$F$82</f>
        <v>177.46770958967463</v>
      </c>
      <c r="P83" s="113"/>
      <c r="Q83" s="113"/>
      <c r="R83" s="113">
        <f>O83</f>
        <v>177.46770958967463</v>
      </c>
      <c r="S83" s="113"/>
    </row>
    <row r="84" spans="1:19" x14ac:dyDescent="0.2">
      <c r="A84" s="12"/>
      <c r="B84" s="12"/>
      <c r="C84" s="12"/>
      <c r="D84" s="12"/>
      <c r="E84" s="12"/>
      <c r="F84" s="12"/>
      <c r="G84" s="12"/>
      <c r="H84" s="12"/>
      <c r="I84" s="12"/>
      <c r="J84" s="12"/>
      <c r="K84" s="12"/>
      <c r="L84" s="12"/>
      <c r="M84" s="12"/>
      <c r="N84" s="12"/>
      <c r="O84" s="12"/>
      <c r="P84" s="12"/>
      <c r="Q84" s="12"/>
      <c r="R84" s="12"/>
      <c r="S84" s="12"/>
    </row>
    <row r="85" spans="1:19" ht="25.5" customHeight="1" x14ac:dyDescent="0.2">
      <c r="A85" s="13"/>
      <c r="B85" s="122" t="s">
        <v>92</v>
      </c>
      <c r="C85" s="122"/>
      <c r="D85" s="122"/>
      <c r="E85" s="122"/>
      <c r="F85" s="13"/>
      <c r="G85" s="17"/>
      <c r="H85" s="13"/>
      <c r="I85" s="13"/>
      <c r="J85" s="13"/>
      <c r="K85" s="13"/>
      <c r="L85" s="13"/>
      <c r="M85" s="114" t="s">
        <v>90</v>
      </c>
      <c r="N85" s="114"/>
      <c r="O85" s="114"/>
      <c r="P85" s="13"/>
      <c r="Q85" s="13"/>
      <c r="R85" s="13"/>
      <c r="S85" s="13"/>
    </row>
    <row r="86" spans="1:19" s="1" customFormat="1" ht="14.25" customHeight="1" x14ac:dyDescent="0.2">
      <c r="A86" s="12"/>
      <c r="B86" s="50" t="s">
        <v>76</v>
      </c>
      <c r="C86" s="50"/>
      <c r="D86" s="50"/>
      <c r="E86" s="50"/>
      <c r="F86" s="12"/>
      <c r="G86" s="18"/>
      <c r="H86" s="19"/>
      <c r="I86" s="19"/>
      <c r="J86" s="12"/>
      <c r="K86" s="12"/>
      <c r="L86" s="12"/>
      <c r="M86" s="115"/>
      <c r="N86" s="115"/>
      <c r="O86" s="115"/>
      <c r="P86" s="12"/>
      <c r="Q86" s="12"/>
      <c r="R86" s="12"/>
      <c r="S86" s="12"/>
    </row>
    <row r="87" spans="1:19" s="1" customFormat="1" ht="3.75" customHeight="1" x14ac:dyDescent="0.2">
      <c r="A87" s="12"/>
      <c r="B87" s="12"/>
      <c r="C87" s="12"/>
      <c r="D87" s="12"/>
      <c r="E87" s="12"/>
      <c r="F87" s="12"/>
      <c r="G87" s="12"/>
      <c r="H87" s="12"/>
      <c r="I87" s="12"/>
      <c r="J87" s="12"/>
      <c r="K87" s="12"/>
      <c r="L87" s="12"/>
      <c r="M87" s="12"/>
      <c r="N87" s="12"/>
      <c r="O87" s="12"/>
      <c r="P87" s="12"/>
      <c r="Q87" s="12"/>
      <c r="R87" s="12"/>
      <c r="S87" s="12"/>
    </row>
    <row r="88" spans="1:19" ht="11.25" customHeight="1" x14ac:dyDescent="0.2">
      <c r="A88" s="13"/>
      <c r="B88" s="13"/>
      <c r="C88" s="13"/>
      <c r="D88" s="13"/>
      <c r="E88" s="13"/>
      <c r="F88" s="13"/>
      <c r="G88" s="41" t="s">
        <v>70</v>
      </c>
      <c r="H88" s="41"/>
      <c r="I88" s="41"/>
      <c r="J88" s="13"/>
      <c r="K88" s="13"/>
      <c r="L88" s="13"/>
      <c r="M88" s="41" t="s">
        <v>79</v>
      </c>
      <c r="N88" s="41"/>
      <c r="O88" s="41"/>
      <c r="P88" s="13"/>
      <c r="Q88" s="13"/>
      <c r="R88" s="13"/>
      <c r="S88" s="13"/>
    </row>
    <row r="89" spans="1:19" x14ac:dyDescent="0.2">
      <c r="A89" s="12"/>
      <c r="B89" s="12"/>
      <c r="C89" s="12"/>
      <c r="D89" s="12"/>
      <c r="E89" s="12"/>
      <c r="F89" s="12"/>
      <c r="G89" s="12"/>
      <c r="H89" s="12"/>
      <c r="I89" s="12"/>
      <c r="J89" s="12"/>
      <c r="K89" s="12"/>
      <c r="L89" s="12"/>
      <c r="M89" s="12"/>
      <c r="N89" s="12"/>
      <c r="O89" s="12"/>
      <c r="P89" s="12"/>
      <c r="Q89" s="12"/>
      <c r="R89" s="12"/>
      <c r="S89" s="12"/>
    </row>
    <row r="90" spans="1:19" ht="11.45" customHeight="1" x14ac:dyDescent="0.2">
      <c r="A90" s="7"/>
      <c r="B90" s="118" t="s">
        <v>75</v>
      </c>
      <c r="C90" s="118"/>
      <c r="D90" s="12"/>
      <c r="E90" s="12"/>
      <c r="F90" s="12"/>
      <c r="G90" s="7"/>
      <c r="H90" s="7"/>
      <c r="I90" s="7"/>
      <c r="J90" s="7"/>
      <c r="K90" s="7"/>
      <c r="L90" s="7"/>
      <c r="M90" s="7"/>
      <c r="N90" s="7"/>
      <c r="O90" s="7"/>
      <c r="P90" s="7"/>
      <c r="Q90" s="7"/>
      <c r="R90" s="13"/>
      <c r="S90" s="13"/>
    </row>
    <row r="91" spans="1:19" ht="12.95" customHeight="1" x14ac:dyDescent="0.2">
      <c r="A91" s="7"/>
      <c r="B91" s="119" t="s">
        <v>93</v>
      </c>
      <c r="C91" s="119"/>
      <c r="D91" s="119"/>
      <c r="E91" s="119"/>
      <c r="F91" s="119"/>
      <c r="G91" s="8"/>
      <c r="H91" s="7"/>
      <c r="I91" s="7"/>
      <c r="J91" s="7"/>
      <c r="K91" s="7"/>
      <c r="L91" s="7"/>
      <c r="M91" s="40" t="s">
        <v>91</v>
      </c>
      <c r="N91" s="40"/>
      <c r="O91" s="40"/>
      <c r="P91" s="7"/>
      <c r="Q91" s="7"/>
      <c r="R91" s="13"/>
      <c r="S91" s="13"/>
    </row>
    <row r="92" spans="1:19" ht="12" customHeight="1" x14ac:dyDescent="0.2">
      <c r="A92" s="7"/>
      <c r="B92" s="119" t="s">
        <v>76</v>
      </c>
      <c r="C92" s="119"/>
      <c r="D92" s="119"/>
      <c r="E92" s="119"/>
      <c r="F92" s="119"/>
      <c r="G92" s="120" t="s">
        <v>70</v>
      </c>
      <c r="H92" s="120"/>
      <c r="I92" s="120"/>
      <c r="J92" s="7"/>
      <c r="K92" s="7"/>
      <c r="L92" s="7"/>
      <c r="M92" s="41" t="s">
        <v>79</v>
      </c>
      <c r="N92" s="41"/>
      <c r="O92" s="41"/>
      <c r="P92" s="7"/>
      <c r="Q92" s="7"/>
      <c r="R92" s="13"/>
      <c r="S92" s="13"/>
    </row>
    <row r="93" spans="1:19" ht="11.1" customHeight="1" x14ac:dyDescent="0.2">
      <c r="A93" s="7"/>
      <c r="B93" s="37"/>
      <c r="C93" s="37"/>
      <c r="D93" s="37"/>
      <c r="E93" s="37"/>
      <c r="F93" s="37"/>
      <c r="G93" s="9"/>
      <c r="H93" s="9"/>
      <c r="I93" s="9"/>
      <c r="J93" s="7"/>
      <c r="K93" s="7"/>
      <c r="L93" s="7"/>
      <c r="M93" s="9"/>
      <c r="N93" s="9"/>
      <c r="O93" s="9"/>
      <c r="P93" s="7"/>
      <c r="Q93" s="7"/>
      <c r="R93" s="13"/>
      <c r="S93" s="13"/>
    </row>
    <row r="94" spans="1:19" ht="11.1" customHeight="1" x14ac:dyDescent="0.2">
      <c r="A94" s="7"/>
      <c r="B94" s="37"/>
      <c r="C94" s="37"/>
      <c r="D94" s="37"/>
      <c r="E94" s="37"/>
      <c r="F94" s="37"/>
      <c r="G94" s="9"/>
      <c r="H94" s="9"/>
      <c r="I94" s="9"/>
      <c r="J94" s="7"/>
      <c r="K94" s="7"/>
      <c r="L94" s="7"/>
      <c r="M94" s="9"/>
      <c r="N94" s="9"/>
      <c r="O94" s="9"/>
      <c r="P94" s="7"/>
      <c r="Q94" s="7"/>
      <c r="R94" s="13"/>
      <c r="S94" s="13"/>
    </row>
    <row r="95" spans="1:19" ht="28.15" customHeight="1" x14ac:dyDescent="0.2">
      <c r="A95" s="13"/>
      <c r="B95" s="121" t="s">
        <v>85</v>
      </c>
      <c r="C95" s="121"/>
      <c r="D95" s="121"/>
      <c r="E95" s="121"/>
      <c r="F95" s="15"/>
      <c r="G95" s="15"/>
      <c r="H95" s="15"/>
      <c r="I95" s="15"/>
      <c r="J95" s="15"/>
      <c r="K95" s="15"/>
      <c r="L95" s="15"/>
      <c r="M95" s="13"/>
      <c r="N95" s="13"/>
      <c r="O95" s="13"/>
      <c r="P95" s="13"/>
      <c r="Q95" s="13"/>
      <c r="R95" s="13"/>
      <c r="S95" s="13"/>
    </row>
    <row r="96" spans="1:19" ht="12" hidden="1" customHeight="1" x14ac:dyDescent="0.2">
      <c r="A96" s="13"/>
      <c r="B96" s="15"/>
      <c r="C96" s="10" t="s">
        <v>71</v>
      </c>
      <c r="D96" s="15"/>
      <c r="E96" s="15"/>
      <c r="F96" s="15"/>
      <c r="G96" s="15"/>
      <c r="H96" s="15"/>
      <c r="I96" s="15"/>
      <c r="J96" s="15"/>
      <c r="K96" s="15"/>
      <c r="L96" s="15"/>
      <c r="M96" s="13"/>
      <c r="N96" s="13"/>
      <c r="O96" s="13"/>
      <c r="P96" s="13"/>
      <c r="Q96" s="13"/>
      <c r="R96" s="13"/>
      <c r="S96" s="13"/>
    </row>
    <row r="97" spans="1:19" ht="10.15" hidden="1" customHeight="1" x14ac:dyDescent="0.2">
      <c r="A97" s="12"/>
      <c r="B97" s="14"/>
      <c r="C97" s="14"/>
      <c r="D97" s="14"/>
      <c r="E97" s="14"/>
      <c r="F97" s="14"/>
      <c r="G97" s="14"/>
      <c r="H97" s="14"/>
      <c r="I97" s="14"/>
      <c r="J97" s="14"/>
      <c r="K97" s="14"/>
      <c r="L97" s="14"/>
      <c r="M97" s="12"/>
      <c r="N97" s="12"/>
      <c r="O97" s="12"/>
      <c r="P97" s="12"/>
      <c r="Q97" s="12"/>
      <c r="R97" s="12"/>
      <c r="S97" s="12"/>
    </row>
    <row r="98" spans="1:19" hidden="1" x14ac:dyDescent="0.2">
      <c r="A98" s="12"/>
      <c r="B98" s="14"/>
      <c r="C98" s="14"/>
      <c r="D98" s="14"/>
      <c r="E98" s="14"/>
      <c r="F98" s="14"/>
      <c r="G98" s="14"/>
      <c r="H98" s="14"/>
      <c r="I98" s="14"/>
      <c r="J98" s="14"/>
      <c r="K98" s="14"/>
      <c r="L98" s="14"/>
      <c r="M98" s="12"/>
      <c r="N98" s="12"/>
      <c r="O98" s="12"/>
      <c r="P98" s="12"/>
      <c r="Q98" s="12"/>
      <c r="R98" s="12"/>
      <c r="S98" s="12"/>
    </row>
    <row r="99" spans="1:19" s="6" customFormat="1" ht="8.25" hidden="1" customHeight="1" x14ac:dyDescent="0.15">
      <c r="B99" s="116" t="s">
        <v>72</v>
      </c>
      <c r="C99" s="116"/>
      <c r="D99" s="116"/>
      <c r="E99" s="31"/>
      <c r="F99" s="116" t="s">
        <v>73</v>
      </c>
      <c r="G99" s="116"/>
      <c r="H99" s="31"/>
      <c r="I99" s="31"/>
      <c r="J99" s="31"/>
      <c r="K99" s="31"/>
      <c r="L99" s="31"/>
    </row>
    <row r="100" spans="1:19" ht="11.25" hidden="1" customHeight="1" x14ac:dyDescent="0.2">
      <c r="A100" s="13"/>
      <c r="B100" s="38">
        <v>1</v>
      </c>
      <c r="C100" s="117" t="s">
        <v>74</v>
      </c>
      <c r="D100" s="117"/>
      <c r="E100" s="117"/>
      <c r="F100" s="117"/>
      <c r="G100" s="117"/>
      <c r="H100" s="117"/>
      <c r="I100" s="117"/>
      <c r="J100" s="117"/>
      <c r="K100" s="117"/>
      <c r="L100" s="117"/>
      <c r="M100" s="13"/>
      <c r="N100" s="13"/>
      <c r="O100" s="13"/>
      <c r="P100" s="13"/>
      <c r="Q100" s="13"/>
      <c r="R100" s="13"/>
      <c r="S100" s="13"/>
    </row>
    <row r="101" spans="1:19" hidden="1" x14ac:dyDescent="0.2">
      <c r="A101" s="12"/>
      <c r="B101" s="14"/>
      <c r="C101" s="14"/>
      <c r="D101" s="14"/>
      <c r="E101" s="14"/>
      <c r="F101" s="14"/>
      <c r="G101" s="14"/>
      <c r="H101" s="14"/>
      <c r="I101" s="14"/>
      <c r="J101" s="14"/>
      <c r="K101" s="14"/>
      <c r="L101" s="14"/>
      <c r="M101" s="12"/>
      <c r="N101" s="12"/>
      <c r="O101" s="12"/>
      <c r="P101" s="12"/>
      <c r="Q101" s="12"/>
      <c r="R101" s="12"/>
      <c r="S101" s="12"/>
    </row>
    <row r="102" spans="1:19" ht="12" x14ac:dyDescent="0.2">
      <c r="A102" s="12"/>
      <c r="B102" s="42" t="s">
        <v>71</v>
      </c>
      <c r="C102" s="42"/>
      <c r="D102" s="42"/>
      <c r="E102" s="14"/>
      <c r="F102" s="14"/>
      <c r="G102" s="14"/>
      <c r="H102" s="14"/>
      <c r="I102" s="14"/>
      <c r="J102" s="14"/>
      <c r="K102" s="14"/>
      <c r="L102" s="14"/>
      <c r="M102" s="12"/>
      <c r="N102" s="12"/>
      <c r="O102" s="12"/>
      <c r="P102" s="12"/>
      <c r="Q102" s="12"/>
      <c r="R102" s="12"/>
      <c r="S102" s="12"/>
    </row>
    <row r="103" spans="1:19" x14ac:dyDescent="0.2">
      <c r="A103" s="12"/>
      <c r="B103" s="12"/>
      <c r="C103" s="12"/>
      <c r="D103" s="12"/>
      <c r="E103" s="12"/>
      <c r="F103" s="12"/>
      <c r="G103" s="12"/>
      <c r="H103" s="12"/>
      <c r="I103" s="12"/>
      <c r="J103" s="12"/>
      <c r="K103" s="12"/>
      <c r="L103" s="12"/>
      <c r="M103" s="12"/>
      <c r="N103" s="12"/>
      <c r="O103" s="12"/>
      <c r="P103" s="12"/>
      <c r="Q103" s="12"/>
      <c r="R103" s="12"/>
      <c r="S103" s="12"/>
    </row>
  </sheetData>
  <mergeCells count="238">
    <mergeCell ref="A47:B47"/>
    <mergeCell ref="C47:I47"/>
    <mergeCell ref="J47:K47"/>
    <mergeCell ref="L47:M47"/>
    <mergeCell ref="N47:O47"/>
    <mergeCell ref="R67:S67"/>
    <mergeCell ref="N48:O48"/>
    <mergeCell ref="M67:N67"/>
    <mergeCell ref="O67:Q67"/>
    <mergeCell ref="A66:B66"/>
    <mergeCell ref="A62:B62"/>
    <mergeCell ref="C62:H62"/>
    <mergeCell ref="J62:L62"/>
    <mergeCell ref="M62:N62"/>
    <mergeCell ref="O62:Q62"/>
    <mergeCell ref="R62:S62"/>
    <mergeCell ref="A59:S59"/>
    <mergeCell ref="A61:B61"/>
    <mergeCell ref="C61:H61"/>
    <mergeCell ref="J61:L61"/>
    <mergeCell ref="M61:N61"/>
    <mergeCell ref="O61:Q61"/>
    <mergeCell ref="R61:S61"/>
    <mergeCell ref="A56:B56"/>
    <mergeCell ref="A70:B70"/>
    <mergeCell ref="C70:H70"/>
    <mergeCell ref="J70:L70"/>
    <mergeCell ref="M70:N70"/>
    <mergeCell ref="O70:Q70"/>
    <mergeCell ref="R70:S70"/>
    <mergeCell ref="J69:L69"/>
    <mergeCell ref="A48:B48"/>
    <mergeCell ref="C48:I48"/>
    <mergeCell ref="J48:K48"/>
    <mergeCell ref="L48:M48"/>
    <mergeCell ref="A67:B67"/>
    <mergeCell ref="C67:H67"/>
    <mergeCell ref="J67:L67"/>
    <mergeCell ref="M69:N69"/>
    <mergeCell ref="O69:Q69"/>
    <mergeCell ref="R69:S69"/>
    <mergeCell ref="A68:B68"/>
    <mergeCell ref="C68:H68"/>
    <mergeCell ref="J68:L68"/>
    <mergeCell ref="M68:N68"/>
    <mergeCell ref="O68:Q68"/>
    <mergeCell ref="R68:S68"/>
    <mergeCell ref="A69:B69"/>
    <mergeCell ref="B99:D99"/>
    <mergeCell ref="F99:G99"/>
    <mergeCell ref="C100:L100"/>
    <mergeCell ref="B90:C90"/>
    <mergeCell ref="B91:F91"/>
    <mergeCell ref="B92:F92"/>
    <mergeCell ref="G92:I92"/>
    <mergeCell ref="B95:E95"/>
    <mergeCell ref="B85:E85"/>
    <mergeCell ref="G88:I88"/>
    <mergeCell ref="M88:O88"/>
    <mergeCell ref="A83:B83"/>
    <mergeCell ref="C83:H83"/>
    <mergeCell ref="J83:L83"/>
    <mergeCell ref="M83:N83"/>
    <mergeCell ref="O83:Q83"/>
    <mergeCell ref="M85:O86"/>
    <mergeCell ref="R83:S83"/>
    <mergeCell ref="A82:B82"/>
    <mergeCell ref="C82:H82"/>
    <mergeCell ref="J82:L82"/>
    <mergeCell ref="M82:N82"/>
    <mergeCell ref="O82:Q82"/>
    <mergeCell ref="R82:S82"/>
    <mergeCell ref="A80:B80"/>
    <mergeCell ref="C80:S80"/>
    <mergeCell ref="A81:B81"/>
    <mergeCell ref="C81:H81"/>
    <mergeCell ref="J81:L81"/>
    <mergeCell ref="M81:N81"/>
    <mergeCell ref="O81:Q81"/>
    <mergeCell ref="R81:S81"/>
    <mergeCell ref="A79:B79"/>
    <mergeCell ref="C79:H79"/>
    <mergeCell ref="J79:L79"/>
    <mergeCell ref="M79:N79"/>
    <mergeCell ref="O79:Q79"/>
    <mergeCell ref="R79:S79"/>
    <mergeCell ref="A77:B77"/>
    <mergeCell ref="C77:S77"/>
    <mergeCell ref="A78:B78"/>
    <mergeCell ref="C78:H78"/>
    <mergeCell ref="J78:L78"/>
    <mergeCell ref="M78:N78"/>
    <mergeCell ref="O78:Q78"/>
    <mergeCell ref="R78:S78"/>
    <mergeCell ref="A76:B76"/>
    <mergeCell ref="C76:H76"/>
    <mergeCell ref="J76:L76"/>
    <mergeCell ref="M76:N76"/>
    <mergeCell ref="O76:Q76"/>
    <mergeCell ref="R76:S76"/>
    <mergeCell ref="A74:B74"/>
    <mergeCell ref="C74:S74"/>
    <mergeCell ref="A75:B75"/>
    <mergeCell ref="C75:H75"/>
    <mergeCell ref="J75:L75"/>
    <mergeCell ref="M75:N75"/>
    <mergeCell ref="O75:Q75"/>
    <mergeCell ref="R75:S75"/>
    <mergeCell ref="A73:B73"/>
    <mergeCell ref="C73:H73"/>
    <mergeCell ref="J73:L73"/>
    <mergeCell ref="M73:N73"/>
    <mergeCell ref="O73:Q73"/>
    <mergeCell ref="R73:S73"/>
    <mergeCell ref="A72:B72"/>
    <mergeCell ref="C72:H72"/>
    <mergeCell ref="J72:L72"/>
    <mergeCell ref="M72:N72"/>
    <mergeCell ref="O72:Q72"/>
    <mergeCell ref="R72:S72"/>
    <mergeCell ref="A71:B71"/>
    <mergeCell ref="C71:H71"/>
    <mergeCell ref="J71:L71"/>
    <mergeCell ref="M71:N71"/>
    <mergeCell ref="O71:Q71"/>
    <mergeCell ref="R71:S71"/>
    <mergeCell ref="C69:H69"/>
    <mergeCell ref="C66:H66"/>
    <mergeCell ref="J66:L66"/>
    <mergeCell ref="M66:N66"/>
    <mergeCell ref="O66:Q66"/>
    <mergeCell ref="R66:S66"/>
    <mergeCell ref="A63:B63"/>
    <mergeCell ref="C63:S63"/>
    <mergeCell ref="A64:B64"/>
    <mergeCell ref="C64:S64"/>
    <mergeCell ref="A65:B65"/>
    <mergeCell ref="C65:H65"/>
    <mergeCell ref="J65:L65"/>
    <mergeCell ref="M65:N65"/>
    <mergeCell ref="O65:Q65"/>
    <mergeCell ref="R65:S65"/>
    <mergeCell ref="C56:L56"/>
    <mergeCell ref="M56:N56"/>
    <mergeCell ref="O56:Q56"/>
    <mergeCell ref="R56:S56"/>
    <mergeCell ref="A57:B57"/>
    <mergeCell ref="C57:L57"/>
    <mergeCell ref="M57:N57"/>
    <mergeCell ref="O57:Q57"/>
    <mergeCell ref="R57:S57"/>
    <mergeCell ref="R54:S54"/>
    <mergeCell ref="A55:B55"/>
    <mergeCell ref="C55:L55"/>
    <mergeCell ref="M55:N55"/>
    <mergeCell ref="O55:Q55"/>
    <mergeCell ref="R55:S55"/>
    <mergeCell ref="A52:Q52"/>
    <mergeCell ref="A53:Q53"/>
    <mergeCell ref="A54:B54"/>
    <mergeCell ref="C54:L54"/>
    <mergeCell ref="M54:N54"/>
    <mergeCell ref="O54:Q54"/>
    <mergeCell ref="A50:I50"/>
    <mergeCell ref="J50:K50"/>
    <mergeCell ref="L50:M50"/>
    <mergeCell ref="N50:O50"/>
    <mergeCell ref="P50:R50"/>
    <mergeCell ref="A51:Q51"/>
    <mergeCell ref="A49:B49"/>
    <mergeCell ref="C49:I49"/>
    <mergeCell ref="J49:K49"/>
    <mergeCell ref="L49:M49"/>
    <mergeCell ref="N49:O49"/>
    <mergeCell ref="P49:R49"/>
    <mergeCell ref="A46:B46"/>
    <mergeCell ref="C46:I46"/>
    <mergeCell ref="J46:K46"/>
    <mergeCell ref="L46:M46"/>
    <mergeCell ref="N46:O46"/>
    <mergeCell ref="P46:R46"/>
    <mergeCell ref="B42:M42"/>
    <mergeCell ref="P42:Q42"/>
    <mergeCell ref="A43:R43"/>
    <mergeCell ref="A44:B45"/>
    <mergeCell ref="C44:I45"/>
    <mergeCell ref="J44:K45"/>
    <mergeCell ref="L44:M45"/>
    <mergeCell ref="N44:O45"/>
    <mergeCell ref="P44:R45"/>
    <mergeCell ref="B34:R34"/>
    <mergeCell ref="B35:R35"/>
    <mergeCell ref="B37:R37"/>
    <mergeCell ref="A39:B39"/>
    <mergeCell ref="C39:R39"/>
    <mergeCell ref="A40:B40"/>
    <mergeCell ref="C40:R40"/>
    <mergeCell ref="B25:R25"/>
    <mergeCell ref="B29:R29"/>
    <mergeCell ref="A31:B31"/>
    <mergeCell ref="C31:R31"/>
    <mergeCell ref="A32:B32"/>
    <mergeCell ref="C32:R32"/>
    <mergeCell ref="A27:R27"/>
    <mergeCell ref="P21:R21"/>
    <mergeCell ref="B23:R23"/>
    <mergeCell ref="B19:C19"/>
    <mergeCell ref="E19:M19"/>
    <mergeCell ref="P19:R19"/>
    <mergeCell ref="B20:C20"/>
    <mergeCell ref="E20:F20"/>
    <mergeCell ref="H20:I20"/>
    <mergeCell ref="K20:N20"/>
    <mergeCell ref="P20:R20"/>
    <mergeCell ref="M91:O91"/>
    <mergeCell ref="M92:O92"/>
    <mergeCell ref="B102:D102"/>
    <mergeCell ref="N1:R1"/>
    <mergeCell ref="N2:R2"/>
    <mergeCell ref="N3:R3"/>
    <mergeCell ref="M5:S5"/>
    <mergeCell ref="A10:R10"/>
    <mergeCell ref="A11:R11"/>
    <mergeCell ref="M7:S7"/>
    <mergeCell ref="B15:C15"/>
    <mergeCell ref="B86:E86"/>
    <mergeCell ref="E15:M15"/>
    <mergeCell ref="P15:R15"/>
    <mergeCell ref="B16:C16"/>
    <mergeCell ref="E16:M16"/>
    <mergeCell ref="P16:R16"/>
    <mergeCell ref="B18:C18"/>
    <mergeCell ref="E18:M18"/>
    <mergeCell ref="P18:R18"/>
    <mergeCell ref="B21:C21"/>
    <mergeCell ref="E21:F21"/>
    <mergeCell ref="H21:I21"/>
    <mergeCell ref="K21:N21"/>
  </mergeCells>
  <pageMargins left="0.39370078740157477" right="0.39370078740157477" top="0.39370078740157477" bottom="0.39370078740157477" header="0.39370078740157477" footer="0.39370078740157477"/>
  <pageSetup paperSize="9" scale="92"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Рябуха Світлана Анатоліївна</dc:creator>
  <cp:keywords/>
  <dc:description/>
  <cp:lastModifiedBy>Рябуха Світлана Анатоліївна</cp:lastModifiedBy>
  <cp:revision>1</cp:revision>
  <cp:lastPrinted>2023-05-15T06:59:15Z</cp:lastPrinted>
  <dcterms:created xsi:type="dcterms:W3CDTF">2022-02-02T06:56:51Z</dcterms:created>
  <dcterms:modified xsi:type="dcterms:W3CDTF">2024-01-04T14:29:06Z</dcterms:modified>
</cp:coreProperties>
</file>